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630" tabRatio="570" activeTab="0"/>
  </bookViews>
  <sheets>
    <sheet name="bil" sheetId="1" r:id="rId1"/>
    <sheet name="tul" sheetId="2" r:id="rId2"/>
    <sheet name="rv" sheetId="3" r:id="rId3"/>
    <sheet name="lisad 1,2 ja 3" sheetId="4" r:id="rId4"/>
    <sheet name="netovara aruanne" sheetId="5" r:id="rId5"/>
    <sheet name="lisa5" sheetId="6" r:id="rId6"/>
    <sheet name="lisa6 ja 7" sheetId="7" r:id="rId7"/>
    <sheet name="lisa8" sheetId="8" r:id="rId8"/>
    <sheet name="lisa9" sheetId="9" r:id="rId9"/>
    <sheet name="lisa10" sheetId="10" r:id="rId10"/>
    <sheet name="lisa11" sheetId="11" r:id="rId11"/>
    <sheet name="lisa 12 ja 13" sheetId="12" r:id="rId12"/>
    <sheet name="lisa14" sheetId="13" r:id="rId13"/>
    <sheet name="lisa15" sheetId="14" r:id="rId14"/>
    <sheet name="lisa16" sheetId="15" r:id="rId15"/>
    <sheet name="lisa17" sheetId="16" r:id="rId16"/>
    <sheet name="lisa18" sheetId="17" r:id="rId17"/>
  </sheets>
  <definedNames/>
  <calcPr fullCalcOnLoad="1"/>
</workbook>
</file>

<file path=xl/sharedStrings.xml><?xml version="1.0" encoding="utf-8"?>
<sst xmlns="http://schemas.openxmlformats.org/spreadsheetml/2006/main" count="646" uniqueCount="532">
  <si>
    <t>Haridus</t>
  </si>
  <si>
    <t>Antud laenude jaotus järelejäänud tähtaja järgi</t>
  </si>
  <si>
    <t>Pangalaenud</t>
  </si>
  <si>
    <t>Laenukohustused perioodi lõpus</t>
  </si>
  <si>
    <t>Aruandeperioodil toimunud liikumised</t>
  </si>
  <si>
    <t>Saadud pangalaenud</t>
  </si>
  <si>
    <t>Tagasi makstud pangalaenud</t>
  </si>
  <si>
    <t>Aruandeperioodi kulud</t>
  </si>
  <si>
    <t xml:space="preserve">  Pangalaenudelt</t>
  </si>
  <si>
    <t xml:space="preserve">  …</t>
  </si>
  <si>
    <t>Summa</t>
  </si>
  <si>
    <t>Kokku intressikulu</t>
  </si>
  <si>
    <t>Riigilõivud</t>
  </si>
  <si>
    <t xml:space="preserve">Tulud haridusalasest tegevusest </t>
  </si>
  <si>
    <t>Kokku muud tulud</t>
  </si>
  <si>
    <t>Kasum põhivara müügist (vt lisa 10)</t>
  </si>
  <si>
    <t>Vee erikasutustasud</t>
  </si>
  <si>
    <t>Valitavad ja ametisse nimetatavad ametnikud</t>
  </si>
  <si>
    <t>Nooremametnikud</t>
  </si>
  <si>
    <t>Rajatiste majandamiskulud</t>
  </si>
  <si>
    <t>Kokku sotsiaaltoetused</t>
  </si>
  <si>
    <t>a) Sotsiaaltoetused</t>
  </si>
  <si>
    <t>b) Tegevuskulude sihtfinantseerimine</t>
  </si>
  <si>
    <t>Kokku tegevuskulude sihtfinantseerimine</t>
  </si>
  <si>
    <t>c) Muud toetused</t>
  </si>
  <si>
    <t>Kokku liikmemaksud</t>
  </si>
  <si>
    <t>Muud toetused</t>
  </si>
  <si>
    <t>Kokku muud toetused</t>
  </si>
  <si>
    <t>Kokku maksu- ja lõivukulud</t>
  </si>
  <si>
    <t>Tegevusala</t>
  </si>
  <si>
    <t>Tööjõu-kulud</t>
  </si>
  <si>
    <t>Majandamis-kulud</t>
  </si>
  <si>
    <t xml:space="preserve">a) Nõuded </t>
  </si>
  <si>
    <t>b) Kohustused</t>
  </si>
  <si>
    <t xml:space="preserve">(vara nimetus või klass), </t>
  </si>
  <si>
    <t>(summa)</t>
  </si>
  <si>
    <t>Pangalaenude tagatised</t>
  </si>
  <si>
    <t>Intressid tulumaksuvõlalt (vt lisa 3)</t>
  </si>
  <si>
    <t>Intressid maamaksuvõlalt (vt lisa 3)</t>
  </si>
  <si>
    <t>Lisa</t>
  </si>
  <si>
    <t>Varad</t>
  </si>
  <si>
    <t>Käibevara</t>
  </si>
  <si>
    <t>Raha ja pangakontod</t>
  </si>
  <si>
    <t>Varud</t>
  </si>
  <si>
    <t>Käibevara kokku</t>
  </si>
  <si>
    <t>Põhivara</t>
  </si>
  <si>
    <t>Materiaalne põhivara</t>
  </si>
  <si>
    <t>Immateriaalne põhivara</t>
  </si>
  <si>
    <t>Põhivara kokku</t>
  </si>
  <si>
    <t>Varad kokku</t>
  </si>
  <si>
    <t>Lühiajalised kohustused</t>
  </si>
  <si>
    <t>Võlad hankijatele</t>
  </si>
  <si>
    <t>Võlad töövõtjatele</t>
  </si>
  <si>
    <t>Muud kohustused ja saadud ettemaksed</t>
  </si>
  <si>
    <t>Laenukohustused</t>
  </si>
  <si>
    <t>Lühiajalised kohustused kokku</t>
  </si>
  <si>
    <t>Pikaajalised kohustused</t>
  </si>
  <si>
    <t>Sihtfinantseerimine</t>
  </si>
  <si>
    <t>Pikaajalised kohustused kokku</t>
  </si>
  <si>
    <t xml:space="preserve">BILANSS </t>
  </si>
  <si>
    <t>tuhandetes kroonides</t>
  </si>
  <si>
    <t>31.12.2004</t>
  </si>
  <si>
    <t>Nõuded ostjate vastu</t>
  </si>
  <si>
    <t>Tulevaste perioodide kulud</t>
  </si>
  <si>
    <t>01.01.2004 -</t>
  </si>
  <si>
    <t>Tegevustulud</t>
  </si>
  <si>
    <t>Maksud ja sotsiaalkindlustusmaksed</t>
  </si>
  <si>
    <t>Kaupade ja teenuste müük</t>
  </si>
  <si>
    <t>Saadud toetused</t>
  </si>
  <si>
    <t>Muud tulud</t>
  </si>
  <si>
    <t>Kasum/kahjum põhivara müügist</t>
  </si>
  <si>
    <t>Tegevustulud kokku</t>
  </si>
  <si>
    <t>Tegevuskulud</t>
  </si>
  <si>
    <t>Antud toetused</t>
  </si>
  <si>
    <t>Tööjõukulud</t>
  </si>
  <si>
    <t>Töötasukulud</t>
  </si>
  <si>
    <t>Majandamiskulud</t>
  </si>
  <si>
    <t>Tegevuskulud kokku</t>
  </si>
  <si>
    <t>Tegevustulem</t>
  </si>
  <si>
    <t>Finantstulud ja -kulud</t>
  </si>
  <si>
    <t>Intressikulu</t>
  </si>
  <si>
    <t>Finantstulud ja -kulud kokku</t>
  </si>
  <si>
    <t>TULEMIARUANNE</t>
  </si>
  <si>
    <t>Rahavood põhitegevusest</t>
  </si>
  <si>
    <t>Korrigeerimised</t>
  </si>
  <si>
    <t xml:space="preserve">Põhivara amortisatsioon </t>
  </si>
  <si>
    <t>Kokku korrigeeritud tegevustulem</t>
  </si>
  <si>
    <t>Käibevarade netomuutus</t>
  </si>
  <si>
    <t>Kohustuste netomuutus</t>
  </si>
  <si>
    <t>Kokku rahavood põhitegevusest</t>
  </si>
  <si>
    <t>Rahavood investeerimistegevusest</t>
  </si>
  <si>
    <t>Tasutud põhivara soetamisel</t>
  </si>
  <si>
    <t>Laekunud põhivara müügist</t>
  </si>
  <si>
    <t>Laekunud finantstulud</t>
  </si>
  <si>
    <t>Rahavood investeerimistegevusest kokku</t>
  </si>
  <si>
    <t>Rahavood finantseerimistegevusest</t>
  </si>
  <si>
    <t>Laenude tagasimaksed</t>
  </si>
  <si>
    <t xml:space="preserve">Makstud intressid </t>
  </si>
  <si>
    <t>Rahavood finantseerimistegevusest kokku</t>
  </si>
  <si>
    <t>Puhas rahavoog</t>
  </si>
  <si>
    <t>Raha ja selle ekvivalendid perioodi algul</t>
  </si>
  <si>
    <t>Raha ja selle ekvivalendid perioodi lõpul</t>
  </si>
  <si>
    <t>RAHAVOOGUDE ARUANNE</t>
  </si>
  <si>
    <t>Raha ja selle ekvivalentide muutus</t>
  </si>
  <si>
    <t>Lisa 1 Raha ja selle ekvivalendid</t>
  </si>
  <si>
    <t xml:space="preserve">Kirjel Raha ja pangakontod on kajastatud raha jääk pankades avatud </t>
  </si>
  <si>
    <t>Avaliku sektori üksused kokku</t>
  </si>
  <si>
    <t>Lühiajalised nõuded</t>
  </si>
  <si>
    <t>Tähtajaga kuni 1 aasta</t>
  </si>
  <si>
    <t>Tähtajaga 1-2 aastat</t>
  </si>
  <si>
    <t>Tähtajaga 2-3 aastat</t>
  </si>
  <si>
    <t>Tähtajaga 3-4 aastat</t>
  </si>
  <si>
    <t>Tähtajaga 4-5 aastat</t>
  </si>
  <si>
    <t>Tähtajaga üle 5 aasta</t>
  </si>
  <si>
    <t>Kokku</t>
  </si>
  <si>
    <t>Kokku muud nõuded ja ettemaksed</t>
  </si>
  <si>
    <t>Soetusmaksumus perioodi alguses</t>
  </si>
  <si>
    <t>Akumuleeritud kulum perioodi alguses</t>
  </si>
  <si>
    <t>Jääkväärtus perioodi alguses</t>
  </si>
  <si>
    <t>Aruandeperioodi liikumised</t>
  </si>
  <si>
    <t>Soetusmaksumus perioodi lõpus</t>
  </si>
  <si>
    <t>Akumuleeritud kulum perioodi lõpus</t>
  </si>
  <si>
    <t>Jääkväärtus perioodi lõpus</t>
  </si>
  <si>
    <t>Soetused ja parendused</t>
  </si>
  <si>
    <t>Maa</t>
  </si>
  <si>
    <t>Hooned ja rajatised</t>
  </si>
  <si>
    <t>Masinad ja seadmed</t>
  </si>
  <si>
    <t>Info- ja kommuni-katsiooni-tehno-loogia seadmed</t>
  </si>
  <si>
    <t xml:space="preserve">Kohustused </t>
  </si>
  <si>
    <t>Ametnikud</t>
  </si>
  <si>
    <t>Kõrgemad ametnikud</t>
  </si>
  <si>
    <t>Vanemametnikud</t>
  </si>
  <si>
    <t>Kokku ametnikud</t>
  </si>
  <si>
    <t>Töötajad</t>
  </si>
  <si>
    <t>Juhid</t>
  </si>
  <si>
    <t>Tippspetsialistid</t>
  </si>
  <si>
    <t>Keskastme spetsialistid</t>
  </si>
  <si>
    <t>Töölised ja abiteenistujad</t>
  </si>
  <si>
    <t>Kokku töötajad</t>
  </si>
  <si>
    <t>Kokku töötasukulud</t>
  </si>
  <si>
    <t>Lisatasud</t>
  </si>
  <si>
    <t xml:space="preserve">Astme- ja </t>
  </si>
  <si>
    <t>põhipalk</t>
  </si>
  <si>
    <t>Keskmine töötajate arv</t>
  </si>
  <si>
    <t>Sotsiaalmaks töötasudelt</t>
  </si>
  <si>
    <t>Lõpeta-mata tööd ja ette-maksed</t>
  </si>
  <si>
    <t>Muu põhi-vara</t>
  </si>
  <si>
    <t>Kohustused kokku</t>
  </si>
  <si>
    <t>arvelduskontodel ja sularaha jääk kassas.</t>
  </si>
  <si>
    <t>Maksunõuded ja maksude ettemaksed</t>
  </si>
  <si>
    <t>Maksuvõlad ja saadud maksude ettemaksed</t>
  </si>
  <si>
    <t>Netovara</t>
  </si>
  <si>
    <t>Akumuleeritud ülejääk</t>
  </si>
  <si>
    <t>Netovara kokku</t>
  </si>
  <si>
    <t>Kohustused ja netovara kokku</t>
  </si>
  <si>
    <t>Maksud</t>
  </si>
  <si>
    <t>Finantstulu</t>
  </si>
  <si>
    <t>Aruandeperioodi tulem</t>
  </si>
  <si>
    <t>Saadud laenud</t>
  </si>
  <si>
    <t>Kapitalirendi tagasimaksed</t>
  </si>
  <si>
    <t>Laekunud sihtfinantseerimine põhivara soetuseks</t>
  </si>
  <si>
    <t>Saadud toetused põhivara sihtfinantseerimiseks</t>
  </si>
  <si>
    <t xml:space="preserve">Kokku </t>
  </si>
  <si>
    <t xml:space="preserve">Lühiajalised </t>
  </si>
  <si>
    <t xml:space="preserve">nõuded </t>
  </si>
  <si>
    <t xml:space="preserve">seisuga </t>
  </si>
  <si>
    <t>Aruandeperioodil</t>
  </si>
  <si>
    <t xml:space="preserve">arvestatud </t>
  </si>
  <si>
    <t>tulu</t>
  </si>
  <si>
    <t>laekumised</t>
  </si>
  <si>
    <t>Tulumaks</t>
  </si>
  <si>
    <t>Maamaks</t>
  </si>
  <si>
    <t>kohustused</t>
  </si>
  <si>
    <t>Sotsiaalmaks</t>
  </si>
  <si>
    <t>Füüsilise isiku tulumaks</t>
  </si>
  <si>
    <t>Töötuskindlustusmaksed</t>
  </si>
  <si>
    <t>Kogumispensioni maksed</t>
  </si>
  <si>
    <t>Käibemaks</t>
  </si>
  <si>
    <t>a) Maksunõuded, saadud ettemaksed ja maksutulud</t>
  </si>
  <si>
    <t>b) Maksuvõlad ja tasutud maksude ettemaksed</t>
  </si>
  <si>
    <t>Tulud kultuuri- ja kunstialasest tegevusest</t>
  </si>
  <si>
    <t>Kokku kaupade ja teenuste müük</t>
  </si>
  <si>
    <t>Vaba aeg, kultuur, religioon</t>
  </si>
  <si>
    <t>Majandus</t>
  </si>
  <si>
    <t>Sotsiaalne kaitse</t>
  </si>
  <si>
    <t>Üldised valitsussektori teenused</t>
  </si>
  <si>
    <t>Põhivara amorti-satsioon</t>
  </si>
  <si>
    <t>Makstud muud finantskulud</t>
  </si>
  <si>
    <t>Sihtfinantseerimine (mitte rahaline)</t>
  </si>
  <si>
    <t>Maksunõuete muutus</t>
  </si>
  <si>
    <t>Muutus nõuetes ostjate suhtes</t>
  </si>
  <si>
    <t>Muutus muudes nõuetes</t>
  </si>
  <si>
    <t>Muutus maksude ettemaksetes</t>
  </si>
  <si>
    <t>Muutus  varudes</t>
  </si>
  <si>
    <t>Muutus võlgades hankijatele</t>
  </si>
  <si>
    <t>Muutus võlgades töövõtjatele</t>
  </si>
  <si>
    <t>Muutus maksukohustustes</t>
  </si>
  <si>
    <t>Muutus muudes kohustustes</t>
  </si>
  <si>
    <t>Tulud majandustegevusest</t>
  </si>
  <si>
    <t>Kasum põhivara müügist</t>
  </si>
  <si>
    <t>Sotsiaaltoetused</t>
  </si>
  <si>
    <t>Muud kulud</t>
  </si>
  <si>
    <t>Muud finantskulud</t>
  </si>
  <si>
    <t>Pikaajalised nõuded ostjate vastu</t>
  </si>
  <si>
    <t>Muud tulud varadelt</t>
  </si>
  <si>
    <t>Loodusressursid</t>
  </si>
  <si>
    <t>Immateriaalse põhivarana on kajastatud soetatud maaprogramm</t>
  </si>
  <si>
    <t>Seisuga 31.12.2004 sularaha  jääki kassas ei olnud.</t>
  </si>
  <si>
    <t>Hansapank</t>
  </si>
  <si>
    <t>Sampopank</t>
  </si>
  <si>
    <t>Ühispank</t>
  </si>
  <si>
    <t>Kokku raha arvelduskontodel</t>
  </si>
  <si>
    <t>Keskkonnaministeerium</t>
  </si>
  <si>
    <t>sh. EAS</t>
  </si>
  <si>
    <t xml:space="preserve">    Muinsuskaitseamet</t>
  </si>
  <si>
    <t>PRIA</t>
  </si>
  <si>
    <t>Kokku maksunõuded</t>
  </si>
  <si>
    <t>Suuremõisa võimla EAS-lt</t>
  </si>
  <si>
    <t>Palade Spordihoone rajatised Kultuurimin.</t>
  </si>
  <si>
    <t>Tulud spordiasutuste majandustegevusest</t>
  </si>
  <si>
    <t>Tulud sotsiaalasutuste majandustegevusest</t>
  </si>
  <si>
    <t>Tulud kommunaalmajandusest</t>
  </si>
  <si>
    <t>Kasum varude müügist</t>
  </si>
  <si>
    <t>Tulud loodusressurssidest</t>
  </si>
  <si>
    <t>PÜHALEPA VALLAVALITSUS</t>
  </si>
  <si>
    <t>Palade lasteaed</t>
  </si>
  <si>
    <t>Suuremõisa lasteaed</t>
  </si>
  <si>
    <t>Palade Põhikool</t>
  </si>
  <si>
    <t>Suuremõisa Põhikool</t>
  </si>
  <si>
    <t>Investeeringud</t>
  </si>
  <si>
    <t>sh.Suuremõisa mänguväljak</t>
  </si>
  <si>
    <t xml:space="preserve">    Suuremõisa Põhikool</t>
  </si>
  <si>
    <t xml:space="preserve">    Palade Põhikool</t>
  </si>
  <si>
    <t>Teistele O/v hariduskulud</t>
  </si>
  <si>
    <t>Õpilasveoliinid</t>
  </si>
  <si>
    <t>Muud hariduskulud</t>
  </si>
  <si>
    <t>Palade Spordihoone</t>
  </si>
  <si>
    <t>Palade spordihoone invest.</t>
  </si>
  <si>
    <t>Suuremõisa Noortekeksus</t>
  </si>
  <si>
    <t>Raamatukogud</t>
  </si>
  <si>
    <t>Muuseumid</t>
  </si>
  <si>
    <t>Lastekunsti-ja muusikakoolid</t>
  </si>
  <si>
    <t>Piirkondlik sport</t>
  </si>
  <si>
    <t>Ajaleht ja kodulehekülg</t>
  </si>
  <si>
    <t>Projekt Pühalepa kirik</t>
  </si>
  <si>
    <t>Kultuuri halduskulud</t>
  </si>
  <si>
    <t>Kultuuriüritused</t>
  </si>
  <si>
    <t>Seltsitegevuse toetused</t>
  </si>
  <si>
    <t>Muinsuskaitse</t>
  </si>
  <si>
    <t>Maakorraldus</t>
  </si>
  <si>
    <t>Soojamajandus</t>
  </si>
  <si>
    <t>Ehitus</t>
  </si>
  <si>
    <t xml:space="preserve">Maanteetransport </t>
  </si>
  <si>
    <t>Liikluskorraldus</t>
  </si>
  <si>
    <t>Turism</t>
  </si>
  <si>
    <t>Üldmajanduslikud arenduspr.</t>
  </si>
  <si>
    <t>Majandushaldus</t>
  </si>
  <si>
    <t>Jäätmemajandus</t>
  </si>
  <si>
    <t>Bioloogiline maastikukaitse</t>
  </si>
  <si>
    <t>Keskonnakaitse-külade pr.</t>
  </si>
  <si>
    <t>Tänavavalgustus</t>
  </si>
  <si>
    <t>Kalmistud</t>
  </si>
  <si>
    <t>Muu elamumajandus</t>
  </si>
  <si>
    <t>Veevarustus</t>
  </si>
  <si>
    <t>Lisa3 Tehingud avaliku sektori ja sidusüksustega</t>
  </si>
  <si>
    <t>Pikaajalised investeeringud</t>
  </si>
  <si>
    <t>Pühalepa Vallavalitsus</t>
  </si>
  <si>
    <t>Hariduse haldus</t>
  </si>
  <si>
    <t>Muud toetused riskirühmadele</t>
  </si>
  <si>
    <t>Õpilasliininide dotatsioon</t>
  </si>
  <si>
    <t>Heltermaa I-punkt</t>
  </si>
  <si>
    <t>Soera muuseum</t>
  </si>
  <si>
    <t>Riigilõivu makstud</t>
  </si>
  <si>
    <t>Saatetasud vee erikasutuselt</t>
  </si>
  <si>
    <t xml:space="preserve">Käibemaks </t>
  </si>
  <si>
    <t>sh. Käibemaks põhivaradelt</t>
  </si>
  <si>
    <t>Valuutakursi kahjumid</t>
  </si>
  <si>
    <t>Ebanõenäoliselt laekuvate nõuete kulu</t>
  </si>
  <si>
    <t>Kokku  muud kulud</t>
  </si>
  <si>
    <t>Maksu-ja lõivukulud</t>
  </si>
  <si>
    <t>Toimetulekutoetused ja täiendavad sots.toetused</t>
  </si>
  <si>
    <t>Sõidusoodustused</t>
  </si>
  <si>
    <t>Muud sotsiaalabitoetused</t>
  </si>
  <si>
    <t>Seltsingutele</t>
  </si>
  <si>
    <t>Hiiumaa puuetega Inimeste Kojale</t>
  </si>
  <si>
    <t xml:space="preserve"> Hiiumaa Omavalitsuste Liit </t>
  </si>
  <si>
    <t>Kokku antud toetusi</t>
  </si>
  <si>
    <t>Peretoetused</t>
  </si>
  <si>
    <t>Administreerimiskulud</t>
  </si>
  <si>
    <t>koos käibemaksuga</t>
  </si>
  <si>
    <t>Uurimis- ja arendustööd</t>
  </si>
  <si>
    <t>Lähetuskulud</t>
  </si>
  <si>
    <t>Koolituskulud</t>
  </si>
  <si>
    <t>Hoonete majandamiskulud</t>
  </si>
  <si>
    <t>Sõidukite ülalpidamiskulud</t>
  </si>
  <si>
    <t>Info-ja kommunikatsioonitehnoloogia kulud</t>
  </si>
  <si>
    <t>Inventarikulud</t>
  </si>
  <si>
    <t>Seadmete ülalpidamiskulud</t>
  </si>
  <si>
    <t xml:space="preserve">Toiduained </t>
  </si>
  <si>
    <t>Meditsiini- ja hügeenitarvete kulud</t>
  </si>
  <si>
    <t>Raamatukogude teavikud</t>
  </si>
  <si>
    <t>Õpikud, töövihikud,õppevahendid</t>
  </si>
  <si>
    <t>Koolitusteenused</t>
  </si>
  <si>
    <t>Lasteaiateenused</t>
  </si>
  <si>
    <t>Muud koolituse kulud (ujumine, ekskursioonid)</t>
  </si>
  <si>
    <t>Kultuuri- ja vabaaja kulud</t>
  </si>
  <si>
    <t>Sotsiaalteenused</t>
  </si>
  <si>
    <t>Muud materjalid</t>
  </si>
  <si>
    <t>Mitmesugused majandamiskulud (transpordikulud)</t>
  </si>
  <si>
    <t>ja puhkuse-</t>
  </si>
  <si>
    <t>toetused</t>
  </si>
  <si>
    <t>Avaliku teenistuse ametnikud</t>
  </si>
  <si>
    <t>Töötajate töötasu</t>
  </si>
  <si>
    <t>Töölepingu alusel füüsilistele isikutele töötasu</t>
  </si>
  <si>
    <t>Lisa 5  Maksud</t>
  </si>
  <si>
    <t xml:space="preserve">Tulu- ja maamaksu kogub Maksu- ja Tolliamet. </t>
  </si>
  <si>
    <t xml:space="preserve">  Aruandeperioodi lõpuks deklareeritud, kuid üle kandmata maksutulu</t>
  </si>
  <si>
    <t>on kajastatud vastavalt Maksu - ja Tolliametist saadud teatisele.</t>
  </si>
  <si>
    <t>Lisa 6  Muud nõuded ja ettemaksed</t>
  </si>
  <si>
    <t>Lisa 7  Varud</t>
  </si>
  <si>
    <t>Käibemaksu ettemaks</t>
  </si>
  <si>
    <t>Bilansiväline nõue</t>
  </si>
  <si>
    <t>Lepinguline nõue PRIA-le</t>
  </si>
  <si>
    <t>Lisa 8  Materiaalne põhivara</t>
  </si>
  <si>
    <t>Lisa 9 Immateriaalne põhivara</t>
  </si>
  <si>
    <t>Lisa 11 Laenukohustused</t>
  </si>
  <si>
    <t>Lisa 12 Kaupade ja teenuse müük</t>
  </si>
  <si>
    <t>Lisa 13 Muud tulud</t>
  </si>
  <si>
    <t>Lisa 14 Tööjõukulud</t>
  </si>
  <si>
    <t>Lisa 16 Antud toetused</t>
  </si>
  <si>
    <t>Lisa 17 Maksu- ja lõivukulud , muud kulud</t>
  </si>
  <si>
    <t>Lisa 18 Tegevuskulude jaotus tegevusalade järgi</t>
  </si>
  <si>
    <t>lisas 18     majandamiskulude hulgas</t>
  </si>
  <si>
    <t>Sihtfinantseerimist kajastab täpsemalt lisa 10</t>
  </si>
  <si>
    <t>Tööjõukulude jaotus tegevusalade järgi on esitatud lisas 18</t>
  </si>
  <si>
    <t xml:space="preserve"> </t>
  </si>
  <si>
    <t>Muud nõuded ja ettemaksed</t>
  </si>
  <si>
    <t>Kinnitan</t>
  </si>
  <si>
    <t>Osalused tütar- ja sidusettevõtjas</t>
  </si>
  <si>
    <t>01.01.2005-</t>
  </si>
  <si>
    <t>Reservid</t>
  </si>
  <si>
    <t>Muutus nõuetes toetuste eest</t>
  </si>
  <si>
    <t>Muutus saadud toetuste ettemaksetes</t>
  </si>
  <si>
    <t>Tasutud osaluste soetamisel</t>
  </si>
  <si>
    <t>Korrigeerimine sihtfinantseemise kohustustes</t>
  </si>
  <si>
    <t>Lühiajalised</t>
  </si>
  <si>
    <t>nõuded</t>
  </si>
  <si>
    <t>seisuga</t>
  </si>
  <si>
    <t>31.12.2005</t>
  </si>
  <si>
    <t>Ettemaksed</t>
  </si>
  <si>
    <t>Erisoodustuse tulumaks</t>
  </si>
  <si>
    <t xml:space="preserve">     Rahandusminist. Phare pr.</t>
  </si>
  <si>
    <t>sh.Tööhõiveamet</t>
  </si>
  <si>
    <t xml:space="preserve">     Kultuurkapital</t>
  </si>
  <si>
    <t xml:space="preserve">     Käina Vallavalitsus</t>
  </si>
  <si>
    <t xml:space="preserve">Laenukohustused perioodi alguses    </t>
  </si>
  <si>
    <t>Saldo seisuga 31.12.2004</t>
  </si>
  <si>
    <t>Saldo seisuga 31.12.2005</t>
  </si>
  <si>
    <t>Seisuga 31.12.2005 sularaha  jääki kassas  ei olnud.</t>
  </si>
  <si>
    <t>Muud  maksud (Tervisekaitseinspekt)</t>
  </si>
  <si>
    <t>Käibemaks põhivara soetamisel</t>
  </si>
  <si>
    <t>Tähtajalised deposiidid Hansapank</t>
  </si>
  <si>
    <t>AS Käina Prügila</t>
  </si>
  <si>
    <t>Lepinguline nõue EAS-le</t>
  </si>
  <si>
    <t>Lisa 10 Saadud toetused</t>
  </si>
  <si>
    <t>a) Saadud sihtfinantseerimine põhivara soetamiseks</t>
  </si>
  <si>
    <t xml:space="preserve">     sh. Paluküla Tervisekeskus </t>
  </si>
  <si>
    <t xml:space="preserve">          Suuremõisa Põhikooli võimla</t>
  </si>
  <si>
    <t xml:space="preserve">1.  Kultuuriministeerium </t>
  </si>
  <si>
    <t>3. Majandusministeerium ( teede raha)</t>
  </si>
  <si>
    <t>5. Ettevõtluse Arendamise Sihtasutus</t>
  </si>
  <si>
    <t xml:space="preserve">   sh. Suuremõisa Põhikoolile</t>
  </si>
  <si>
    <t>b) Saadud sihtfinantseerimine tegevuskuludeks</t>
  </si>
  <si>
    <t>1. Kultuuriministeerium</t>
  </si>
  <si>
    <t xml:space="preserve">           Vabaaja- ja sporditegevuseks</t>
  </si>
  <si>
    <t>6. Rahandusministeerium- õppelaenu maksud</t>
  </si>
  <si>
    <t>7. Kohalikult omavalitsuselt (Kärdla LV) raamatukogudele</t>
  </si>
  <si>
    <t>8. Muudelt residentidelt</t>
  </si>
  <si>
    <t xml:space="preserve">    sh. Hansapank (Suuremõisaa Noortekeskusele)</t>
  </si>
  <si>
    <t xml:space="preserve">          HOL</t>
  </si>
  <si>
    <t xml:space="preserve">          SA Archimedes (Suuremõisa Põhikoolile)</t>
  </si>
  <si>
    <t xml:space="preserve">          Hiiumaa Spordiliit (koolidele inventar)</t>
  </si>
  <si>
    <t>9. Hiiu Maavalitsus</t>
  </si>
  <si>
    <t xml:space="preserve">    sh. Puuetega inimestele (Igapäevaelu toetus)</t>
  </si>
  <si>
    <t xml:space="preserve">          Suuremõisa Noortekeskusele</t>
  </si>
  <si>
    <t xml:space="preserve">          Palade Põhikoolile (projektid)</t>
  </si>
  <si>
    <t xml:space="preserve">          Ujumise algõpetuseks</t>
  </si>
  <si>
    <t>10.Valitsussektorisse kuuluvatelt sihtasutustelt</t>
  </si>
  <si>
    <t xml:space="preserve">   sh.  Mitte-eestlaste Integr. SA ( Palade Põhikoolile)</t>
  </si>
  <si>
    <t xml:space="preserve">           Tiigrihüppe SA</t>
  </si>
  <si>
    <t xml:space="preserve">           Keskonnainvesteeringute keskuselt</t>
  </si>
  <si>
    <t xml:space="preserve">                   Palade Põhikoolile</t>
  </si>
  <si>
    <t xml:space="preserve">                   Palade Lasteaiale</t>
  </si>
  <si>
    <t xml:space="preserve">    sellest:  Suuremõisa Põhikoolile</t>
  </si>
  <si>
    <t>11. Vabariigi valitsuselt koolitoit</t>
  </si>
  <si>
    <t>12. Mitte residentidelt (Estonia Relief Committee) Suurem.PK</t>
  </si>
  <si>
    <t>13. Eesti Kultuurkapital</t>
  </si>
  <si>
    <t xml:space="preserve">      sh. Suuremõisa Noortekeskusele</t>
  </si>
  <si>
    <t xml:space="preserve">            Palade Põhikoolile</t>
  </si>
  <si>
    <t xml:space="preserve">            Suuremõisa Põhikoolile</t>
  </si>
  <si>
    <t xml:space="preserve">       sellest  Tasandusfond - lg1 (toetusfond)</t>
  </si>
  <si>
    <t xml:space="preserve">                     Tasandusfond -lg2 (õpetajatele)</t>
  </si>
  <si>
    <t xml:space="preserve">                   Bioloogiline maastikukaitse</t>
  </si>
  <si>
    <t>e) Toetuseks saadud vahendeid, mille tekkepõhine tulu põhivara</t>
  </si>
  <si>
    <t>arvele võtmine järgmisel aastal</t>
  </si>
  <si>
    <t>Bilansivälise nõudena ülesvõetud toetused</t>
  </si>
  <si>
    <t xml:space="preserve">    sh. PRIA Sapardi toetus Suuremõisa Noortekeskusele</t>
  </si>
  <si>
    <t xml:space="preserve">          EAS</t>
  </si>
  <si>
    <t xml:space="preserve">           Tuuru SA( toetus Dagotari töötajatele)</t>
  </si>
  <si>
    <t xml:space="preserve">        Hellamaa Perekeskusele</t>
  </si>
  <si>
    <t xml:space="preserve">        Hellamaa Perekeskusele 2004.aastal saadud vahendid</t>
  </si>
  <si>
    <t>Kokku  tulemiaruandes kajastatud toetused</t>
  </si>
  <si>
    <t>2005.a.</t>
  </si>
  <si>
    <t>2004.a.</t>
  </si>
  <si>
    <t>Liikmemaksud ja tegevustoetused</t>
  </si>
  <si>
    <t>EELK Pühalepa Kogudus (orelifondi)</t>
  </si>
  <si>
    <t>Kokku raha selle ekvivalendid</t>
  </si>
  <si>
    <t>Osalused sidusettevõtjas</t>
  </si>
  <si>
    <t>Soetusmaksumuses</t>
  </si>
  <si>
    <t xml:space="preserve">AS Kärdla Veevärk </t>
  </si>
  <si>
    <t>119 nimelist lihtaktsiat</t>
  </si>
  <si>
    <t>Perekeskuse katus EAS-lt</t>
  </si>
  <si>
    <t xml:space="preserve">                        sh. Palade Põhikooli katlamaja ehituseks</t>
  </si>
  <si>
    <t xml:space="preserve">           Rahandusministeerium (Phare pr.) Suursadama ait</t>
  </si>
  <si>
    <t>Suurem.bussipeatus ja teede ehit.(Maj.Min.)</t>
  </si>
  <si>
    <t>Lõpetamata ehitus arvele</t>
  </si>
  <si>
    <t xml:space="preserve">   sh.ümberhinnatud p/v jääkmaksumus</t>
  </si>
  <si>
    <t xml:space="preserve">        mahakantud</t>
  </si>
  <si>
    <t xml:space="preserve">        müüdud</t>
  </si>
  <si>
    <t>Suuremõisa võimla Kultuuriministeeriumilt</t>
  </si>
  <si>
    <t xml:space="preserve">Raha arvelduskontodel seisuga </t>
  </si>
  <si>
    <t>Lisa 2 Finanatsinvesteeringud seisuga</t>
  </si>
  <si>
    <t>Tasutud pikaajalisi investeeringuid</t>
  </si>
  <si>
    <t>Netovara muutuste aruanne</t>
  </si>
  <si>
    <t>tuhandates kroonides</t>
  </si>
  <si>
    <t>Saldo seisuga 31.12.2003</t>
  </si>
  <si>
    <t>2004.a.tulem</t>
  </si>
  <si>
    <t>2005.a.põhivarade ümberhindlus</t>
  </si>
  <si>
    <t>2005.a. tulem</t>
  </si>
  <si>
    <t>Muud nõuded ostjate vastu</t>
  </si>
  <si>
    <t>Maksunõuded</t>
  </si>
  <si>
    <t xml:space="preserve">          kohalikud omavalitsused</t>
  </si>
  <si>
    <t xml:space="preserve">          muud riigiasutused</t>
  </si>
  <si>
    <t xml:space="preserve">          s.h. .Hiiumaa Päästeteenistus</t>
  </si>
  <si>
    <t xml:space="preserve">                  Suuremõisa Tehnikum</t>
  </si>
  <si>
    <t xml:space="preserve">                  Kuressaare Ametikool</t>
  </si>
  <si>
    <t xml:space="preserve">                  Hiiumaa Piirivalve</t>
  </si>
  <si>
    <t xml:space="preserve">                  Kesk.Min.Info-ja Tehno.</t>
  </si>
  <si>
    <t xml:space="preserve">          muud ostjad</t>
  </si>
  <si>
    <t>Muud nõuded ostjate vastu kokku</t>
  </si>
  <si>
    <t xml:space="preserve">     Muud tulevaste per. kulud</t>
  </si>
  <si>
    <t>Ümberklassifitseerimine</t>
  </si>
  <si>
    <t>Müük, mahakandmine,allahindlus</t>
  </si>
  <si>
    <t>Aruandeperioodi amortisatsioon</t>
  </si>
  <si>
    <t>Ümberhindlus ( uus väärtus)</t>
  </si>
  <si>
    <t xml:space="preserve">        müügiootel põhivara jääkv. allahindlus</t>
  </si>
  <si>
    <t xml:space="preserve">       ümberhinnatud, müügiootel p/v kulum</t>
  </si>
  <si>
    <t>6.Maavalitsuselt tormikahjude likvideerimiseks</t>
  </si>
  <si>
    <t xml:space="preserve">          Palade raamatukogule arvuti</t>
  </si>
  <si>
    <t xml:space="preserve">           Suuremõisa Põhikoolile (Mõisakoolide pr)</t>
  </si>
  <si>
    <t xml:space="preserve">           Suuremõisa raamatukogu inventar</t>
  </si>
  <si>
    <t xml:space="preserve">           Suuremõisa mänguväljak</t>
  </si>
  <si>
    <t xml:space="preserve">     sh. Hellamaa raamatukogule inventar</t>
  </si>
  <si>
    <t xml:space="preserve">           Palade raamatukogule programm</t>
  </si>
  <si>
    <t>2.Haridus- ja Teadusministeerium 21-saj. Kool</t>
  </si>
  <si>
    <t>3. Sotsiaalministeerium ( hooldaja toetuse määramiseks)</t>
  </si>
  <si>
    <t>4. Keskkonnaministeerium (bioloogilne maastikukaitse)</t>
  </si>
  <si>
    <t>5. Põllumajandusministeerium (koolipiim)</t>
  </si>
  <si>
    <t xml:space="preserve">          Pühalepa kiriku projekti toetus</t>
  </si>
  <si>
    <t xml:space="preserve">          Õppelaenude maksud</t>
  </si>
  <si>
    <t xml:space="preserve">          Põhjamaade Ministrite Nõukogult</t>
  </si>
  <si>
    <t>c) Aruande perioodil laekus riigieelarvest toetusi</t>
  </si>
  <si>
    <t xml:space="preserve">           EAS</t>
  </si>
  <si>
    <t>7.Tiigrihüppe SA</t>
  </si>
  <si>
    <t>8.Haridus -Teadusministeeriumilt Palade koolimaja ehitus</t>
  </si>
  <si>
    <t xml:space="preserve">Soetusmaksumus perioodi alguses </t>
  </si>
  <si>
    <t>Akumuleeritud kulm aruande perioodil</t>
  </si>
  <si>
    <t>Põhivara amortisatsioon,allahindlus</t>
  </si>
  <si>
    <t>Astme-ja</t>
  </si>
  <si>
    <t>Lisatasu</t>
  </si>
  <si>
    <t>Õppelaenude kustutamine</t>
  </si>
  <si>
    <t>Tulumaks erisoodustuselt</t>
  </si>
  <si>
    <t>Sotsiaalmaks erisoodustuselt</t>
  </si>
  <si>
    <t>Kokku maksud ja sotsiaalkindlustus</t>
  </si>
  <si>
    <t>Maksu- ja Tolliamet (vaata lisa 5)</t>
  </si>
  <si>
    <t xml:space="preserve">Varudena oli 2004.aastal kajastatud küttepuude varu </t>
  </si>
  <si>
    <t>Seisuga 31.12.2005.a. Varusid arvel ei ole</t>
  </si>
  <si>
    <t>Põhivara sihtfinant.vahendamine</t>
  </si>
  <si>
    <t xml:space="preserve">2005.aastal põhivarade soetus sihtfinantseerimisest </t>
  </si>
  <si>
    <t xml:space="preserve">Tasandusfondist -lg2 Palade Põhikooli katlamaja </t>
  </si>
  <si>
    <t xml:space="preserve">     sh. Muinsuskaitseamet (2005.a.toetuse tagasimaks 5 tuh. )</t>
  </si>
  <si>
    <t>Salinõmme ja Sarve sadamad</t>
  </si>
  <si>
    <t>Muud sihtasutused ja MTÜ-d</t>
  </si>
  <si>
    <t>sh</t>
  </si>
  <si>
    <t>Lossihoov MTÜ</t>
  </si>
  <si>
    <t>Mõisaprouad MTÜ</t>
  </si>
  <si>
    <t>Samaaria keskus</t>
  </si>
  <si>
    <t>VESTA MTÜ</t>
  </si>
  <si>
    <t>Pühalepa Naistekoda MTÜ</t>
  </si>
  <si>
    <t>Toetaja MTÜ</t>
  </si>
  <si>
    <t>Külade heakorra ja  haljastus projektid</t>
  </si>
  <si>
    <t xml:space="preserve">Kokku majandamiskulud </t>
  </si>
  <si>
    <t xml:space="preserve">     sh.käibemaks (vt. Lisa 17)</t>
  </si>
  <si>
    <t>Majandamiskulud kokku  tulemiaruandes</t>
  </si>
  <si>
    <t xml:space="preserve">Majandamiskulud </t>
  </si>
  <si>
    <t>Lisa 15</t>
  </si>
  <si>
    <t>Käibemaksu kulu on arvestatud</t>
  </si>
  <si>
    <t>Kokku maksu- ja lõivukulud, muud kulud</t>
  </si>
  <si>
    <t xml:space="preserve">               Puuetega inimeste sots.kaitse</t>
  </si>
  <si>
    <t xml:space="preserve">               Perekeskus</t>
  </si>
  <si>
    <t xml:space="preserve">               Eakate koduhooldus</t>
  </si>
  <si>
    <t xml:space="preserve">               Eakate sots.hooldus - Tohvri</t>
  </si>
  <si>
    <t xml:space="preserve">               Riiklik toimetulekutoetus</t>
  </si>
  <si>
    <t xml:space="preserve">               Muud sots.toetused</t>
  </si>
  <si>
    <t xml:space="preserve">               Sotsiaalse kaitse haldus</t>
  </si>
  <si>
    <t xml:space="preserve">                Vallavolikogu</t>
  </si>
  <si>
    <t xml:space="preserve">                Vallavalitsus</t>
  </si>
  <si>
    <t xml:space="preserve">               Raamatupidamine</t>
  </si>
  <si>
    <t xml:space="preserve">               Infoteenistus</t>
  </si>
  <si>
    <t xml:space="preserve">               Muud teenused ja ülekanded</t>
  </si>
  <si>
    <t>Puuetega in.hoold. sots.maks</t>
  </si>
  <si>
    <t>Töötute sotsiaalne kaitse</t>
  </si>
  <si>
    <t>KOKKU</t>
  </si>
  <si>
    <t>Maksu- ja lõivukulu</t>
  </si>
  <si>
    <t>Maksu- ja lõivukulud invest.k/m</t>
  </si>
  <si>
    <t>Majan-damis-kulud (k/m-ga)</t>
  </si>
  <si>
    <t>Põhivara amorti-satsioon,  allahindl.</t>
  </si>
  <si>
    <t>Päästeteenused</t>
  </si>
  <si>
    <t>Tervishoiuteenused</t>
  </si>
  <si>
    <t>Põhivara amortisatsioon ja allahindlus</t>
  </si>
  <si>
    <t>Pangalenude tagatiseks on Pühalepa Vallavalitsuse eelarve</t>
  </si>
  <si>
    <t>Maksu- ja Tolliamet (vt lisa 5)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</si>
</sst>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7">
    <xf numFmtId="0" fontId="4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Border="1" applyAlignment="1">
      <alignment vertical="top" wrapText="1"/>
    </xf>
    <xf numFmtId="0" fontId="3" fillId="0" borderId="0" xfId="0" applyFont="1" applyAlignment="1">
      <alignment vertical="top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ill="1" applyBorder="1" applyAlignment="1" applyProtection="1">
      <alignment horizontal="center" vertical="top" wrapText="1"/>
      <protection/>
    </xf>
    <xf numFmtId="3" fontId="0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3" fontId="4" fillId="0" borderId="0" xfId="0" applyNumberForma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3" fontId="1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6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4" fillId="0" borderId="2" xfId="0" applyNumberFormat="1" applyFill="1" applyBorder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ill="1" applyBorder="1" applyAlignment="1" applyProtection="1">
      <alignment/>
      <protection/>
    </xf>
    <xf numFmtId="0" fontId="4" fillId="0" borderId="4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3" fontId="0" fillId="0" borderId="5" xfId="0" applyNumberFormat="1" applyFont="1" applyFill="1" applyBorder="1" applyAlignment="1" applyProtection="1">
      <alignment horizontal="center" vertical="top" wrapText="1"/>
      <protection/>
    </xf>
    <xf numFmtId="3" fontId="1" fillId="0" borderId="6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1" fillId="0" borderId="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2.57421875" style="0" customWidth="1"/>
    <col min="2" max="2" width="3.00390625" style="0" customWidth="1"/>
    <col min="3" max="3" width="42.421875" style="0" customWidth="1"/>
    <col min="4" max="4" width="5.57421875" style="0" customWidth="1"/>
    <col min="5" max="5" width="13.57421875" style="0" customWidth="1"/>
    <col min="6" max="6" width="11.57421875" style="0" customWidth="1"/>
  </cols>
  <sheetData>
    <row r="1" spans="1:3" ht="12.75">
      <c r="A1" s="30" t="s">
        <v>224</v>
      </c>
      <c r="B1" s="30"/>
      <c r="C1" s="30"/>
    </row>
    <row r="4" spans="1:6" ht="12.75">
      <c r="A4" s="2" t="s">
        <v>59</v>
      </c>
      <c r="B4" s="3"/>
      <c r="C4" s="3"/>
      <c r="D4" s="4"/>
      <c r="E4" s="4"/>
      <c r="F4" s="21"/>
    </row>
    <row r="5" spans="1:6" ht="12.75">
      <c r="A5" s="3" t="s">
        <v>60</v>
      </c>
      <c r="B5" s="3"/>
      <c r="C5" s="2"/>
      <c r="D5" s="6"/>
      <c r="E5" s="6"/>
      <c r="F5" s="7"/>
    </row>
    <row r="6" spans="1:6" ht="12.75">
      <c r="A6" s="3"/>
      <c r="B6" s="8"/>
      <c r="C6" s="3"/>
      <c r="D6" s="4" t="s">
        <v>39</v>
      </c>
      <c r="E6" s="110">
        <v>38717</v>
      </c>
      <c r="F6" s="21" t="s">
        <v>61</v>
      </c>
    </row>
    <row r="7" spans="1:6" ht="12.75">
      <c r="A7" s="9" t="s">
        <v>40</v>
      </c>
      <c r="B7" s="9"/>
      <c r="C7" s="3"/>
      <c r="D7" s="4"/>
      <c r="E7" s="4"/>
      <c r="F7" s="10"/>
    </row>
    <row r="8" spans="1:6" s="1" customFormat="1" ht="12.75">
      <c r="A8" s="43"/>
      <c r="B8" s="78" t="s">
        <v>41</v>
      </c>
      <c r="C8" s="43"/>
      <c r="D8" s="22"/>
      <c r="E8" s="69"/>
      <c r="F8" s="80"/>
    </row>
    <row r="9" spans="1:7" ht="12.75">
      <c r="A9" s="3"/>
      <c r="B9" s="3"/>
      <c r="C9" s="12" t="s">
        <v>42</v>
      </c>
      <c r="D9" s="11">
        <v>1</v>
      </c>
      <c r="E9" s="70">
        <v>2362</v>
      </c>
      <c r="F9" s="15">
        <v>1199</v>
      </c>
      <c r="G9" s="19"/>
    </row>
    <row r="10" spans="1:7" ht="12.75">
      <c r="A10" s="3"/>
      <c r="B10" s="3"/>
      <c r="C10" s="12" t="s">
        <v>149</v>
      </c>
      <c r="D10" s="11">
        <v>3.5</v>
      </c>
      <c r="E10" s="70">
        <v>868</v>
      </c>
      <c r="F10" s="15">
        <v>681</v>
      </c>
      <c r="G10" s="19"/>
    </row>
    <row r="11" spans="1:7" ht="12.75">
      <c r="A11" s="3"/>
      <c r="B11" s="3"/>
      <c r="C11" s="12" t="s">
        <v>62</v>
      </c>
      <c r="D11" s="11"/>
      <c r="E11" s="70">
        <v>116</v>
      </c>
      <c r="F11" s="15">
        <v>112</v>
      </c>
      <c r="G11" s="19"/>
    </row>
    <row r="12" spans="1:8" ht="12.75">
      <c r="A12" s="3"/>
      <c r="B12" s="3"/>
      <c r="C12" s="20" t="s">
        <v>336</v>
      </c>
      <c r="D12" s="11">
        <v>6</v>
      </c>
      <c r="E12" s="71">
        <v>71</v>
      </c>
      <c r="F12" s="15">
        <v>1</v>
      </c>
      <c r="G12" s="19"/>
      <c r="H12" s="19"/>
    </row>
    <row r="13" spans="1:7" ht="12.75">
      <c r="A13" s="3"/>
      <c r="B13" s="3"/>
      <c r="C13" s="20" t="s">
        <v>43</v>
      </c>
      <c r="D13" s="11">
        <v>7</v>
      </c>
      <c r="E13" s="70"/>
      <c r="F13" s="16">
        <v>68</v>
      </c>
      <c r="G13" s="19"/>
    </row>
    <row r="14" spans="1:7" s="30" customFormat="1" ht="12.75">
      <c r="A14" s="31"/>
      <c r="B14" s="14" t="s">
        <v>44</v>
      </c>
      <c r="C14" s="31"/>
      <c r="D14" s="8"/>
      <c r="E14" s="84">
        <v>3417</v>
      </c>
      <c r="F14" s="17">
        <f>SUM(F9:F13)</f>
        <v>2061</v>
      </c>
      <c r="G14" s="33"/>
    </row>
    <row r="15" spans="1:7" ht="12.75">
      <c r="A15" s="3"/>
      <c r="B15" s="13"/>
      <c r="C15" s="3"/>
      <c r="D15" s="4"/>
      <c r="E15" s="69"/>
      <c r="F15" s="15"/>
      <c r="G15" s="19"/>
    </row>
    <row r="16" spans="1:7" s="1" customFormat="1" ht="12.75">
      <c r="A16" s="43"/>
      <c r="B16" s="78" t="s">
        <v>45</v>
      </c>
      <c r="C16" s="43"/>
      <c r="D16" s="22"/>
      <c r="E16" s="69"/>
      <c r="F16" s="79"/>
      <c r="G16" s="45"/>
    </row>
    <row r="17" spans="1:7" ht="12.75">
      <c r="A17" s="3"/>
      <c r="B17" s="11"/>
      <c r="C17" s="3" t="s">
        <v>338</v>
      </c>
      <c r="D17" s="4">
        <v>2</v>
      </c>
      <c r="E17" s="69">
        <v>10</v>
      </c>
      <c r="F17" s="15"/>
      <c r="G17" s="19"/>
    </row>
    <row r="18" spans="1:7" ht="12.75">
      <c r="A18" s="3"/>
      <c r="B18" s="11"/>
      <c r="C18" s="3" t="s">
        <v>265</v>
      </c>
      <c r="D18" s="4">
        <v>2</v>
      </c>
      <c r="E18" s="69">
        <v>178</v>
      </c>
      <c r="F18" s="15">
        <v>1</v>
      </c>
      <c r="G18" s="19"/>
    </row>
    <row r="19" spans="1:7" ht="12.75">
      <c r="A19" s="3"/>
      <c r="B19" s="3"/>
      <c r="C19" s="20" t="s">
        <v>203</v>
      </c>
      <c r="D19" s="11">
        <v>6</v>
      </c>
      <c r="E19" s="70"/>
      <c r="F19" s="15">
        <v>7</v>
      </c>
      <c r="G19" s="19"/>
    </row>
    <row r="20" spans="1:7" ht="12.75">
      <c r="A20" s="3"/>
      <c r="B20" s="3"/>
      <c r="C20" s="12" t="s">
        <v>46</v>
      </c>
      <c r="D20" s="11">
        <v>8</v>
      </c>
      <c r="E20" s="70">
        <v>39090</v>
      </c>
      <c r="F20" s="16">
        <v>14883</v>
      </c>
      <c r="G20" s="19"/>
    </row>
    <row r="21" spans="1:7" ht="12.75">
      <c r="A21" s="3"/>
      <c r="B21" s="3"/>
      <c r="C21" s="12" t="s">
        <v>47</v>
      </c>
      <c r="D21" s="11">
        <v>9</v>
      </c>
      <c r="E21" s="71">
        <v>10</v>
      </c>
      <c r="F21" s="16">
        <v>14</v>
      </c>
      <c r="G21" s="19"/>
    </row>
    <row r="22" spans="1:7" s="30" customFormat="1" ht="12.75">
      <c r="A22" s="31"/>
      <c r="B22" s="14" t="s">
        <v>48</v>
      </c>
      <c r="C22" s="31"/>
      <c r="D22" s="8"/>
      <c r="E22" s="84">
        <v>39288</v>
      </c>
      <c r="F22" s="17">
        <v>14905</v>
      </c>
      <c r="G22" s="33"/>
    </row>
    <row r="23" spans="1:7" ht="12.75">
      <c r="A23" s="14" t="s">
        <v>49</v>
      </c>
      <c r="B23" s="3"/>
      <c r="C23" s="3"/>
      <c r="D23" s="4"/>
      <c r="E23" s="84">
        <v>42705</v>
      </c>
      <c r="F23" s="17">
        <v>16966</v>
      </c>
      <c r="G23" s="19"/>
    </row>
    <row r="24" spans="1:7" ht="12.75">
      <c r="A24" s="3"/>
      <c r="B24" s="3"/>
      <c r="C24" s="3"/>
      <c r="D24" s="4"/>
      <c r="E24" s="69"/>
      <c r="F24" s="18"/>
      <c r="G24" s="19"/>
    </row>
    <row r="25" spans="1:7" ht="12.75">
      <c r="A25" s="9" t="s">
        <v>128</v>
      </c>
      <c r="B25" s="3"/>
      <c r="C25" s="3"/>
      <c r="D25" s="4"/>
      <c r="E25" s="69"/>
      <c r="F25" s="15"/>
      <c r="G25" s="19"/>
    </row>
    <row r="26" spans="1:7" s="1" customFormat="1" ht="12.75">
      <c r="A26" s="43"/>
      <c r="B26" s="78" t="s">
        <v>50</v>
      </c>
      <c r="C26" s="43"/>
      <c r="D26" s="22"/>
      <c r="E26" s="69"/>
      <c r="F26" s="79"/>
      <c r="G26" s="45"/>
    </row>
    <row r="27" spans="1:7" ht="12.75">
      <c r="A27" s="3"/>
      <c r="B27" s="3"/>
      <c r="C27" s="12" t="s">
        <v>51</v>
      </c>
      <c r="D27" s="11"/>
      <c r="E27" s="70">
        <v>232</v>
      </c>
      <c r="F27" s="15">
        <v>156</v>
      </c>
      <c r="G27" s="19"/>
    </row>
    <row r="28" spans="1:7" ht="12.75">
      <c r="A28" s="3"/>
      <c r="B28" s="3"/>
      <c r="C28" s="12" t="s">
        <v>52</v>
      </c>
      <c r="D28" s="11"/>
      <c r="E28" s="70">
        <v>936</v>
      </c>
      <c r="F28" s="15">
        <v>933</v>
      </c>
      <c r="G28" s="19"/>
    </row>
    <row r="29" spans="1:7" ht="12.75">
      <c r="A29" s="3"/>
      <c r="B29" s="3"/>
      <c r="C29" s="12" t="s">
        <v>150</v>
      </c>
      <c r="D29" s="11">
        <v>3</v>
      </c>
      <c r="E29" s="70">
        <v>385</v>
      </c>
      <c r="F29" s="16">
        <v>324</v>
      </c>
      <c r="G29" s="19"/>
    </row>
    <row r="30" spans="1:7" ht="12.75">
      <c r="A30" s="3"/>
      <c r="B30" s="3"/>
      <c r="C30" s="12" t="s">
        <v>57</v>
      </c>
      <c r="D30" s="11">
        <v>10</v>
      </c>
      <c r="E30" s="70">
        <v>366</v>
      </c>
      <c r="F30" s="16">
        <v>425</v>
      </c>
      <c r="G30" s="19"/>
    </row>
    <row r="31" spans="1:7" ht="12.75">
      <c r="A31" s="3"/>
      <c r="B31" s="3"/>
      <c r="C31" s="12" t="s">
        <v>53</v>
      </c>
      <c r="D31" s="11">
        <v>3</v>
      </c>
      <c r="E31" s="71">
        <v>6</v>
      </c>
      <c r="F31" s="16">
        <v>10</v>
      </c>
      <c r="G31" s="19"/>
    </row>
    <row r="32" spans="1:7" ht="12.75">
      <c r="A32" s="3"/>
      <c r="B32" s="3"/>
      <c r="C32" s="20" t="s">
        <v>54</v>
      </c>
      <c r="D32" s="11">
        <v>11</v>
      </c>
      <c r="E32" s="70">
        <v>48</v>
      </c>
      <c r="F32" s="16">
        <v>511</v>
      </c>
      <c r="G32" s="19"/>
    </row>
    <row r="33" spans="1:7" s="30" customFormat="1" ht="12.75">
      <c r="A33" s="31"/>
      <c r="B33" s="14" t="s">
        <v>55</v>
      </c>
      <c r="C33" s="31"/>
      <c r="D33" s="8"/>
      <c r="E33" s="84">
        <v>1973</v>
      </c>
      <c r="F33" s="17">
        <f>SUM(F27:F32)</f>
        <v>2359</v>
      </c>
      <c r="G33" s="33"/>
    </row>
    <row r="34" spans="1:7" ht="12.75">
      <c r="A34" s="3"/>
      <c r="B34" s="13"/>
      <c r="C34" s="3"/>
      <c r="D34" s="4"/>
      <c r="E34" s="69"/>
      <c r="F34" s="15"/>
      <c r="G34" s="19"/>
    </row>
    <row r="35" spans="1:7" s="1" customFormat="1" ht="12.75">
      <c r="A35" s="43"/>
      <c r="B35" s="78" t="s">
        <v>56</v>
      </c>
      <c r="C35" s="43"/>
      <c r="D35" s="22"/>
      <c r="E35" s="69"/>
      <c r="F35" s="79"/>
      <c r="G35" s="45"/>
    </row>
    <row r="36" spans="1:7" ht="12.75">
      <c r="A36" s="3"/>
      <c r="B36" s="3"/>
      <c r="C36" s="20" t="s">
        <v>54</v>
      </c>
      <c r="D36" s="11">
        <v>11</v>
      </c>
      <c r="E36" s="70">
        <v>4137</v>
      </c>
      <c r="F36" s="16">
        <v>1465</v>
      </c>
      <c r="G36" s="19"/>
    </row>
    <row r="37" spans="1:7" s="30" customFormat="1" ht="12.75">
      <c r="A37" s="31"/>
      <c r="B37" s="14" t="s">
        <v>58</v>
      </c>
      <c r="C37" s="31"/>
      <c r="D37" s="8"/>
      <c r="E37" s="66">
        <v>4137</v>
      </c>
      <c r="F37" s="85">
        <f>SUM(F36:F36)</f>
        <v>1465</v>
      </c>
      <c r="G37" s="33"/>
    </row>
    <row r="38" spans="1:7" s="30" customFormat="1" ht="12.75">
      <c r="A38" s="14" t="s">
        <v>147</v>
      </c>
      <c r="B38" s="31"/>
      <c r="C38" s="31"/>
      <c r="D38" s="86"/>
      <c r="E38" s="66">
        <v>6110</v>
      </c>
      <c r="F38" s="17">
        <f>F37+F33</f>
        <v>3824</v>
      </c>
      <c r="G38" s="33"/>
    </row>
    <row r="39" spans="1:7" ht="12.75">
      <c r="A39" s="14"/>
      <c r="B39" s="3"/>
      <c r="C39" s="3"/>
      <c r="D39" s="4"/>
      <c r="E39" s="4"/>
      <c r="F39" s="17"/>
      <c r="G39" s="19"/>
    </row>
    <row r="40" spans="1:7" ht="12.75">
      <c r="A40" s="14" t="s">
        <v>151</v>
      </c>
      <c r="B40" s="3"/>
      <c r="C40" s="3"/>
      <c r="D40" s="4"/>
      <c r="E40" s="4"/>
      <c r="F40" s="17"/>
      <c r="G40" s="19"/>
    </row>
    <row r="41" spans="1:7" ht="12.75">
      <c r="A41" s="14"/>
      <c r="B41" s="3" t="s">
        <v>340</v>
      </c>
      <c r="C41" s="3"/>
      <c r="D41" s="4"/>
      <c r="E41" s="69">
        <v>25695</v>
      </c>
      <c r="F41" s="17"/>
      <c r="G41" s="19"/>
    </row>
    <row r="42" spans="1:7" s="1" customFormat="1" ht="12.75">
      <c r="A42" s="43"/>
      <c r="B42" s="43" t="s">
        <v>152</v>
      </c>
      <c r="C42" s="43"/>
      <c r="D42" s="22"/>
      <c r="E42" s="22">
        <v>10900</v>
      </c>
      <c r="F42" s="72">
        <v>13142</v>
      </c>
      <c r="G42" s="45"/>
    </row>
    <row r="43" spans="1:7" s="30" customFormat="1" ht="12.75">
      <c r="A43" s="31" t="s">
        <v>153</v>
      </c>
      <c r="B43" s="31"/>
      <c r="C43" s="31"/>
      <c r="D43" s="8"/>
      <c r="E43" s="8">
        <v>36595</v>
      </c>
      <c r="F43" s="42">
        <f>F42</f>
        <v>13142</v>
      </c>
      <c r="G43" s="33"/>
    </row>
    <row r="44" spans="1:7" ht="12.75">
      <c r="A44" s="14" t="s">
        <v>154</v>
      </c>
      <c r="B44" s="3"/>
      <c r="C44" s="3"/>
      <c r="D44" s="4"/>
      <c r="E44" s="66">
        <v>42705</v>
      </c>
      <c r="F44" s="17">
        <f>F38+F43</f>
        <v>16966</v>
      </c>
      <c r="G44" s="19"/>
    </row>
    <row r="45" spans="5:6" ht="12.75">
      <c r="E45" s="1"/>
      <c r="F45" s="19"/>
    </row>
    <row r="46" ht="12.75">
      <c r="F46" s="19"/>
    </row>
    <row r="47" ht="12.75">
      <c r="F47" s="19"/>
    </row>
    <row r="48" spans="1:6" ht="12.75">
      <c r="A48" s="30" t="s">
        <v>337</v>
      </c>
      <c r="B48" s="30"/>
      <c r="C48" s="30"/>
      <c r="F48" s="19"/>
    </row>
    <row r="49" ht="12.75">
      <c r="F49" s="19"/>
    </row>
    <row r="50" ht="12.75">
      <c r="F50" s="19"/>
    </row>
    <row r="51" ht="12.75">
      <c r="F51" s="19"/>
    </row>
    <row r="52" ht="12.75">
      <c r="F52" s="19"/>
    </row>
    <row r="53" ht="12.75">
      <c r="F53" s="19"/>
    </row>
    <row r="54" ht="12.75">
      <c r="F54" s="19"/>
    </row>
    <row r="55" ht="12.75">
      <c r="F55" s="19"/>
    </row>
    <row r="56" ht="12.75">
      <c r="F56" s="19"/>
    </row>
    <row r="57" ht="12.75">
      <c r="F57" s="19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3"/>
  <sheetViews>
    <sheetView workbookViewId="0" topLeftCell="A1">
      <selection activeCell="E36" sqref="E36"/>
    </sheetView>
  </sheetViews>
  <sheetFormatPr defaultColWidth="9.140625" defaultRowHeight="12.75"/>
  <cols>
    <col min="1" max="1" width="5.28125" style="26" customWidth="1"/>
    <col min="2" max="2" width="53.57421875" style="26" customWidth="1"/>
    <col min="3" max="3" width="9.28125" style="26" customWidth="1"/>
    <col min="4" max="4" width="12.421875" style="26" customWidth="1"/>
    <col min="5" max="6" width="9.140625" style="26" customWidth="1"/>
  </cols>
  <sheetData>
    <row r="1" spans="1:6" ht="12.75">
      <c r="A1" s="1"/>
      <c r="B1" s="30" t="s">
        <v>266</v>
      </c>
      <c r="C1" s="30"/>
      <c r="D1" s="1"/>
      <c r="E1" s="1"/>
      <c r="F1"/>
    </row>
    <row r="2" spans="1:6" ht="12.75">
      <c r="A2" s="1"/>
      <c r="B2" s="30"/>
      <c r="C2" s="1"/>
      <c r="D2" s="1"/>
      <c r="E2" s="1"/>
      <c r="F2"/>
    </row>
    <row r="3" spans="1:6" ht="12.75">
      <c r="A3" s="1"/>
      <c r="B3" s="30" t="s">
        <v>364</v>
      </c>
      <c r="C3" s="30" t="s">
        <v>412</v>
      </c>
      <c r="D3" s="30" t="s">
        <v>413</v>
      </c>
      <c r="E3" s="1"/>
      <c r="F3"/>
    </row>
    <row r="4" spans="1:6" ht="12.75">
      <c r="A4" s="1"/>
      <c r="B4" s="1" t="s">
        <v>60</v>
      </c>
      <c r="C4" s="1"/>
      <c r="D4" s="1"/>
      <c r="E4" s="1"/>
      <c r="F4"/>
    </row>
    <row r="5" spans="1:6" ht="12.75">
      <c r="A5" s="1"/>
      <c r="B5" s="30" t="s">
        <v>365</v>
      </c>
      <c r="C5" s="30">
        <v>2215</v>
      </c>
      <c r="D5" s="30">
        <v>1421</v>
      </c>
      <c r="E5" s="1"/>
      <c r="F5"/>
    </row>
    <row r="6" spans="1:6" ht="12.75">
      <c r="A6" s="1"/>
      <c r="B6" s="1" t="s">
        <v>368</v>
      </c>
      <c r="C6" s="1">
        <v>1400</v>
      </c>
      <c r="D6" s="1">
        <v>514</v>
      </c>
      <c r="E6" s="1"/>
      <c r="F6"/>
    </row>
    <row r="7" spans="1:6" ht="12.75">
      <c r="A7" s="1"/>
      <c r="B7" s="1" t="s">
        <v>366</v>
      </c>
      <c r="C7" s="1">
        <v>500</v>
      </c>
      <c r="D7" s="1">
        <v>500</v>
      </c>
      <c r="E7" s="1"/>
      <c r="F7"/>
    </row>
    <row r="8" spans="1:6" ht="12.75">
      <c r="A8" s="1"/>
      <c r="B8" s="1" t="s">
        <v>367</v>
      </c>
      <c r="C8" s="1">
        <v>900</v>
      </c>
      <c r="D8" s="1"/>
      <c r="E8" s="1"/>
      <c r="F8"/>
    </row>
    <row r="9" spans="1:6" ht="12.75">
      <c r="A9" s="1"/>
      <c r="B9" s="1" t="s">
        <v>458</v>
      </c>
      <c r="C9" s="1"/>
      <c r="D9" s="1">
        <v>14</v>
      </c>
      <c r="E9" s="1"/>
      <c r="F9"/>
    </row>
    <row r="10" spans="1:6" ht="12.75">
      <c r="A10" s="1"/>
      <c r="B10" s="1" t="s">
        <v>369</v>
      </c>
      <c r="C10" s="1">
        <v>388</v>
      </c>
      <c r="D10" s="1"/>
      <c r="E10" s="1"/>
      <c r="F10"/>
    </row>
    <row r="11" spans="1:6" ht="12.75">
      <c r="A11" s="1"/>
      <c r="B11" s="1" t="s">
        <v>370</v>
      </c>
      <c r="C11" s="1">
        <v>285</v>
      </c>
      <c r="D11" s="1">
        <v>307</v>
      </c>
      <c r="E11" s="1"/>
      <c r="F11"/>
    </row>
    <row r="12" spans="1:6" ht="12.75">
      <c r="A12" s="1"/>
      <c r="B12" s="1" t="s">
        <v>371</v>
      </c>
      <c r="C12" s="1">
        <v>35</v>
      </c>
      <c r="D12" s="1">
        <v>307</v>
      </c>
      <c r="E12" s="1"/>
      <c r="F12"/>
    </row>
    <row r="13" spans="1:6" ht="12.75">
      <c r="A13" s="1"/>
      <c r="B13" s="1" t="s">
        <v>409</v>
      </c>
      <c r="C13" s="1">
        <v>25</v>
      </c>
      <c r="D13" s="1"/>
      <c r="E13" s="1"/>
      <c r="F13"/>
    </row>
    <row r="14" spans="1:6" ht="12.75">
      <c r="A14" s="1"/>
      <c r="B14" s="1" t="s">
        <v>410</v>
      </c>
      <c r="C14" s="1">
        <v>225</v>
      </c>
      <c r="D14" s="1"/>
      <c r="E14" s="1"/>
      <c r="F14"/>
    </row>
    <row r="15" spans="1:6" ht="12.75">
      <c r="A15" s="1"/>
      <c r="B15" s="1" t="s">
        <v>457</v>
      </c>
      <c r="C15" s="1">
        <v>142</v>
      </c>
      <c r="D15" s="1"/>
      <c r="E15" s="1"/>
      <c r="F15"/>
    </row>
    <row r="16" spans="1:6" ht="12.75">
      <c r="A16" s="1"/>
      <c r="B16" s="1" t="s">
        <v>473</v>
      </c>
      <c r="C16" s="1"/>
      <c r="D16" s="1">
        <v>17</v>
      </c>
      <c r="E16" s="1"/>
      <c r="F16"/>
    </row>
    <row r="17" spans="1:6" ht="12.75">
      <c r="A17" s="1"/>
      <c r="B17" s="1" t="s">
        <v>474</v>
      </c>
      <c r="C17" s="1"/>
      <c r="D17" s="1">
        <v>583</v>
      </c>
      <c r="E17" s="1"/>
      <c r="F17"/>
    </row>
    <row r="18" spans="1:6" s="1" customFormat="1" ht="12.75">
      <c r="A18" s="26"/>
      <c r="B18" s="28" t="s">
        <v>372</v>
      </c>
      <c r="C18" s="28">
        <v>788</v>
      </c>
      <c r="D18" s="63">
        <v>1437</v>
      </c>
      <c r="E18" s="26"/>
      <c r="F18" s="26"/>
    </row>
    <row r="19" spans="1:6" s="1" customFormat="1" ht="12.75">
      <c r="A19" s="26"/>
      <c r="B19" s="26" t="s">
        <v>373</v>
      </c>
      <c r="C19" s="26">
        <v>38</v>
      </c>
      <c r="D19" s="26">
        <v>621</v>
      </c>
      <c r="E19" s="26"/>
      <c r="F19" s="26"/>
    </row>
    <row r="20" spans="1:6" s="1" customFormat="1" ht="12.75">
      <c r="A20" s="26"/>
      <c r="B20" s="26" t="s">
        <v>462</v>
      </c>
      <c r="C20" s="26">
        <v>15</v>
      </c>
      <c r="D20" s="26">
        <v>8</v>
      </c>
      <c r="E20" s="26"/>
      <c r="F20" s="26"/>
    </row>
    <row r="21" spans="1:6" s="1" customFormat="1" ht="12.75">
      <c r="A21" s="26"/>
      <c r="B21" s="26" t="s">
        <v>374</v>
      </c>
      <c r="C21" s="26">
        <v>23</v>
      </c>
      <c r="D21" s="26">
        <v>33</v>
      </c>
      <c r="E21" s="26"/>
      <c r="F21" s="26"/>
    </row>
    <row r="22" spans="1:6" s="1" customFormat="1" ht="12.75">
      <c r="A22" s="26"/>
      <c r="B22" s="26" t="s">
        <v>459</v>
      </c>
      <c r="C22" s="26"/>
      <c r="D22" s="26">
        <v>500</v>
      </c>
      <c r="E22" s="26"/>
      <c r="F22" s="26"/>
    </row>
    <row r="23" spans="1:6" s="1" customFormat="1" ht="12.75">
      <c r="A23" s="26"/>
      <c r="B23" s="26" t="s">
        <v>460</v>
      </c>
      <c r="C23" s="26"/>
      <c r="D23" s="26">
        <v>25</v>
      </c>
      <c r="E23" s="26"/>
      <c r="F23" s="26"/>
    </row>
    <row r="24" spans="1:7" s="1" customFormat="1" ht="12.75">
      <c r="A24" s="26"/>
      <c r="B24" s="26" t="s">
        <v>461</v>
      </c>
      <c r="C24" s="26"/>
      <c r="D24" s="26">
        <v>44</v>
      </c>
      <c r="E24" s="26"/>
      <c r="F24" s="26"/>
      <c r="G24" s="30"/>
    </row>
    <row r="25" spans="1:6" s="1" customFormat="1" ht="12.75">
      <c r="A25" s="26"/>
      <c r="B25" s="26" t="s">
        <v>463</v>
      </c>
      <c r="C25" s="26"/>
      <c r="D25" s="26">
        <v>11</v>
      </c>
      <c r="E25" s="26"/>
      <c r="F25" s="26"/>
    </row>
    <row r="26" spans="1:6" s="1" customFormat="1" ht="12.75">
      <c r="A26" s="26"/>
      <c r="B26" s="26" t="s">
        <v>464</v>
      </c>
      <c r="C26" s="26"/>
      <c r="D26" s="26">
        <v>34</v>
      </c>
      <c r="E26" s="26"/>
      <c r="F26" s="26"/>
    </row>
    <row r="27" spans="1:6" s="1" customFormat="1" ht="12.75">
      <c r="A27" s="26"/>
      <c r="B27" s="26" t="s">
        <v>465</v>
      </c>
      <c r="C27" s="26">
        <v>4</v>
      </c>
      <c r="D27" s="26"/>
      <c r="E27" s="26"/>
      <c r="F27" s="26"/>
    </row>
    <row r="28" spans="1:6" s="1" customFormat="1" ht="12.75">
      <c r="A28" s="26"/>
      <c r="B28" s="26" t="s">
        <v>466</v>
      </c>
      <c r="C28" s="26">
        <v>20</v>
      </c>
      <c r="D28" s="26">
        <v>13</v>
      </c>
      <c r="E28" s="26"/>
      <c r="F28" s="26"/>
    </row>
    <row r="29" spans="1:6" s="1" customFormat="1" ht="12.75">
      <c r="A29" s="26"/>
      <c r="B29" s="26" t="s">
        <v>467</v>
      </c>
      <c r="C29" s="26">
        <v>24</v>
      </c>
      <c r="D29" s="26">
        <v>5</v>
      </c>
      <c r="E29" s="26"/>
      <c r="F29" s="26"/>
    </row>
    <row r="30" spans="1:6" s="1" customFormat="1" ht="12.75">
      <c r="A30" s="26"/>
      <c r="B30" s="26" t="s">
        <v>375</v>
      </c>
      <c r="C30" s="26">
        <v>20</v>
      </c>
      <c r="D30" s="26"/>
      <c r="E30" s="26"/>
      <c r="F30" s="26"/>
    </row>
    <row r="31" spans="1:6" s="1" customFormat="1" ht="12.75">
      <c r="A31" s="26"/>
      <c r="B31" s="26" t="s">
        <v>376</v>
      </c>
      <c r="C31" s="26">
        <v>54</v>
      </c>
      <c r="D31" s="26">
        <v>48</v>
      </c>
      <c r="E31" s="26"/>
      <c r="F31" s="26"/>
    </row>
    <row r="32" spans="1:6" s="1" customFormat="1" ht="12.75">
      <c r="A32" s="26"/>
      <c r="B32" s="26" t="s">
        <v>377</v>
      </c>
      <c r="C32" s="26">
        <v>54</v>
      </c>
      <c r="D32" s="26"/>
      <c r="E32" s="26"/>
      <c r="F32" s="26"/>
    </row>
    <row r="33" spans="1:6" s="1" customFormat="1" ht="12.75">
      <c r="A33" s="26"/>
      <c r="B33" s="26" t="s">
        <v>378</v>
      </c>
      <c r="C33" s="26">
        <v>36</v>
      </c>
      <c r="D33" s="26">
        <v>17</v>
      </c>
      <c r="E33" s="26"/>
      <c r="F33" s="26"/>
    </row>
    <row r="34" spans="1:6" s="1" customFormat="1" ht="12.75">
      <c r="A34" s="26"/>
      <c r="B34" s="26" t="s">
        <v>380</v>
      </c>
      <c r="C34" s="26">
        <v>11</v>
      </c>
      <c r="D34" s="26"/>
      <c r="E34" s="26"/>
      <c r="F34" s="26"/>
    </row>
    <row r="35" spans="1:6" s="1" customFormat="1" ht="12.75">
      <c r="A35" s="26"/>
      <c r="B35" s="26" t="s">
        <v>379</v>
      </c>
      <c r="C35" s="26">
        <v>1</v>
      </c>
      <c r="D35" s="26">
        <v>10</v>
      </c>
      <c r="E35" s="26"/>
      <c r="F35" s="26"/>
    </row>
    <row r="36" spans="1:6" s="1" customFormat="1" ht="12.75">
      <c r="A36" s="26"/>
      <c r="B36" s="26" t="s">
        <v>470</v>
      </c>
      <c r="C36" s="26"/>
      <c r="D36" s="26">
        <v>7</v>
      </c>
      <c r="E36" s="26"/>
      <c r="F36" s="26"/>
    </row>
    <row r="37" spans="1:6" s="1" customFormat="1" ht="12.75">
      <c r="A37" s="26"/>
      <c r="B37" s="26" t="s">
        <v>381</v>
      </c>
      <c r="C37" s="26">
        <v>6</v>
      </c>
      <c r="D37" s="26"/>
      <c r="E37" s="26"/>
      <c r="F37" s="26"/>
    </row>
    <row r="38" spans="1:6" s="1" customFormat="1" ht="12.75">
      <c r="A38" s="26"/>
      <c r="B38" s="26" t="s">
        <v>382</v>
      </c>
      <c r="C38" s="26">
        <v>260</v>
      </c>
      <c r="D38" s="26">
        <v>206</v>
      </c>
      <c r="E38" s="26"/>
      <c r="F38" s="26"/>
    </row>
    <row r="39" spans="1:6" s="1" customFormat="1" ht="12.75">
      <c r="A39" s="26"/>
      <c r="B39" s="26" t="s">
        <v>383</v>
      </c>
      <c r="C39" s="26">
        <v>206</v>
      </c>
      <c r="D39" s="26">
        <v>186</v>
      </c>
      <c r="E39" s="26"/>
      <c r="F39" s="26"/>
    </row>
    <row r="40" spans="1:6" s="1" customFormat="1" ht="12.75">
      <c r="A40" s="26"/>
      <c r="B40" s="26" t="s">
        <v>384</v>
      </c>
      <c r="C40" s="26">
        <v>13</v>
      </c>
      <c r="D40" s="26"/>
      <c r="E40" s="26"/>
      <c r="F40" s="26"/>
    </row>
    <row r="41" spans="1:6" s="1" customFormat="1" ht="12.75">
      <c r="A41" s="26"/>
      <c r="B41" s="26" t="s">
        <v>385</v>
      </c>
      <c r="C41" s="26">
        <v>35</v>
      </c>
      <c r="D41" s="26"/>
      <c r="E41" s="26"/>
      <c r="F41" s="26"/>
    </row>
    <row r="42" spans="1:6" s="1" customFormat="1" ht="12.75">
      <c r="A42" s="26"/>
      <c r="B42" s="26" t="s">
        <v>386</v>
      </c>
      <c r="C42" s="26">
        <v>6</v>
      </c>
      <c r="D42" s="26"/>
      <c r="E42" s="26"/>
      <c r="F42" s="26"/>
    </row>
    <row r="43" spans="1:6" s="1" customFormat="1" ht="12.75">
      <c r="A43" s="26"/>
      <c r="B43" s="26" t="s">
        <v>468</v>
      </c>
      <c r="C43" s="26"/>
      <c r="D43" s="26">
        <v>15</v>
      </c>
      <c r="E43" s="26"/>
      <c r="F43" s="26"/>
    </row>
    <row r="44" spans="1:6" s="1" customFormat="1" ht="12.75">
      <c r="A44" s="26"/>
      <c r="B44" s="26" t="s">
        <v>469</v>
      </c>
      <c r="C44" s="26"/>
      <c r="D44" s="26">
        <v>5</v>
      </c>
      <c r="E44" s="26"/>
      <c r="F44" s="26"/>
    </row>
    <row r="45" spans="1:6" s="1" customFormat="1" ht="12.75">
      <c r="A45" s="26"/>
      <c r="B45" s="26" t="s">
        <v>387</v>
      </c>
      <c r="C45" s="26">
        <v>114</v>
      </c>
      <c r="D45" s="26">
        <v>84</v>
      </c>
      <c r="E45" s="26"/>
      <c r="F45" s="26"/>
    </row>
    <row r="46" spans="1:6" s="1" customFormat="1" ht="12.75">
      <c r="A46" s="26"/>
      <c r="B46" s="26" t="s">
        <v>388</v>
      </c>
      <c r="C46" s="26">
        <v>19</v>
      </c>
      <c r="D46" s="26"/>
      <c r="E46" s="26"/>
      <c r="F46" s="26"/>
    </row>
    <row r="47" spans="1:6" s="1" customFormat="1" ht="12.75">
      <c r="A47" s="26"/>
      <c r="B47" s="26" t="s">
        <v>389</v>
      </c>
      <c r="C47" s="26">
        <v>14</v>
      </c>
      <c r="D47" s="26">
        <v>17</v>
      </c>
      <c r="E47" s="26"/>
      <c r="F47" s="26"/>
    </row>
    <row r="48" spans="1:6" s="1" customFormat="1" ht="12.75">
      <c r="A48" s="26"/>
      <c r="B48" s="26" t="s">
        <v>408</v>
      </c>
      <c r="C48" s="26">
        <v>6</v>
      </c>
      <c r="D48" s="26">
        <v>9</v>
      </c>
      <c r="E48" s="26"/>
      <c r="F48" s="26"/>
    </row>
    <row r="49" spans="1:6" s="1" customFormat="1" ht="12.75">
      <c r="A49" s="26"/>
      <c r="B49" s="26" t="s">
        <v>390</v>
      </c>
      <c r="C49" s="26">
        <v>75</v>
      </c>
      <c r="D49" s="26">
        <v>58</v>
      </c>
      <c r="E49" s="26"/>
      <c r="F49" s="26"/>
    </row>
    <row r="50" spans="1:6" s="1" customFormat="1" ht="12.75">
      <c r="A50" s="26"/>
      <c r="B50" s="26" t="s">
        <v>393</v>
      </c>
      <c r="C50" s="26">
        <v>15</v>
      </c>
      <c r="D50" s="26"/>
      <c r="E50" s="26"/>
      <c r="F50" s="26"/>
    </row>
    <row r="51" spans="1:6" s="1" customFormat="1" ht="12.75">
      <c r="A51" s="26"/>
      <c r="B51" s="26" t="s">
        <v>391</v>
      </c>
      <c r="C51" s="26">
        <v>35</v>
      </c>
      <c r="D51" s="26">
        <v>36</v>
      </c>
      <c r="E51" s="26"/>
      <c r="F51" s="26"/>
    </row>
    <row r="52" spans="1:6" s="1" customFormat="1" ht="12.75">
      <c r="A52" s="26"/>
      <c r="B52" s="26" t="s">
        <v>402</v>
      </c>
      <c r="C52" s="26">
        <v>19</v>
      </c>
      <c r="D52" s="26">
        <v>22</v>
      </c>
      <c r="E52" s="26"/>
      <c r="F52" s="26"/>
    </row>
    <row r="53" spans="1:6" s="1" customFormat="1" ht="12.75">
      <c r="A53" s="26"/>
      <c r="B53" s="26" t="s">
        <v>392</v>
      </c>
      <c r="C53" s="26">
        <v>6</v>
      </c>
      <c r="D53" s="26"/>
      <c r="E53" s="26"/>
      <c r="F53" s="26"/>
    </row>
    <row r="54" spans="1:6" s="1" customFormat="1" ht="12.75">
      <c r="A54" s="26"/>
      <c r="B54" s="26" t="s">
        <v>394</v>
      </c>
      <c r="C54" s="26">
        <v>119</v>
      </c>
      <c r="D54" s="26">
        <v>140</v>
      </c>
      <c r="E54" s="26"/>
      <c r="F54" s="26"/>
    </row>
    <row r="55" spans="1:6" s="1" customFormat="1" ht="12.75">
      <c r="A55" s="26"/>
      <c r="B55" s="26" t="s">
        <v>395</v>
      </c>
      <c r="C55" s="26">
        <v>36</v>
      </c>
      <c r="D55" s="26">
        <v>16</v>
      </c>
      <c r="E55" s="26"/>
      <c r="F55" s="26"/>
    </row>
    <row r="56" spans="1:6" s="1" customFormat="1" ht="12.75">
      <c r="A56" s="26"/>
      <c r="B56" s="26"/>
      <c r="C56" s="26"/>
      <c r="D56" s="26"/>
      <c r="E56" s="26"/>
      <c r="F56" s="26"/>
    </row>
    <row r="57" spans="1:6" s="1" customFormat="1" ht="12.75">
      <c r="A57" s="26"/>
      <c r="B57" s="26" t="s">
        <v>396</v>
      </c>
      <c r="C57" s="26">
        <v>45</v>
      </c>
      <c r="D57" s="26"/>
      <c r="E57" s="26"/>
      <c r="F57" s="26"/>
    </row>
    <row r="58" spans="1:6" s="1" customFormat="1" ht="12.75">
      <c r="A58" s="26"/>
      <c r="B58" s="26" t="s">
        <v>397</v>
      </c>
      <c r="C58" s="26">
        <v>29</v>
      </c>
      <c r="D58" s="26">
        <v>7</v>
      </c>
      <c r="E58" s="26"/>
      <c r="F58" s="26"/>
    </row>
    <row r="59" spans="1:6" s="1" customFormat="1" ht="12.75">
      <c r="A59" s="26"/>
      <c r="B59" s="26" t="s">
        <v>398</v>
      </c>
      <c r="C59" s="26">
        <v>2</v>
      </c>
      <c r="D59" s="26"/>
      <c r="E59" s="26"/>
      <c r="F59" s="26"/>
    </row>
    <row r="60" spans="1:6" s="1" customFormat="1" ht="12.75">
      <c r="A60" s="26"/>
      <c r="B60" s="26" t="s">
        <v>399</v>
      </c>
      <c r="C60" s="26">
        <v>14</v>
      </c>
      <c r="D60" s="26"/>
      <c r="E60" s="26"/>
      <c r="F60" s="26"/>
    </row>
    <row r="61" spans="1:6" s="1" customFormat="1" ht="12.75">
      <c r="A61" s="26"/>
      <c r="B61" s="28" t="s">
        <v>471</v>
      </c>
      <c r="C61" s="28">
        <v>5988</v>
      </c>
      <c r="D61" s="63">
        <v>5287</v>
      </c>
      <c r="E61" s="26"/>
      <c r="F61" s="26"/>
    </row>
    <row r="62" spans="1:6" s="1" customFormat="1" ht="12.75">
      <c r="A62" s="26"/>
      <c r="B62" s="26" t="s">
        <v>400</v>
      </c>
      <c r="C62" s="26">
        <v>2192</v>
      </c>
      <c r="D62" s="26">
        <v>2242</v>
      </c>
      <c r="E62" s="26"/>
      <c r="F62" s="26"/>
    </row>
    <row r="63" spans="1:6" s="1" customFormat="1" ht="12.75">
      <c r="A63" s="26"/>
      <c r="B63" s="26" t="s">
        <v>401</v>
      </c>
      <c r="C63" s="26">
        <v>3796</v>
      </c>
      <c r="D63" s="26">
        <v>3045</v>
      </c>
      <c r="E63" s="26"/>
      <c r="F63" s="26"/>
    </row>
    <row r="64" spans="1:6" s="1" customFormat="1" ht="12.75">
      <c r="A64" s="26"/>
      <c r="B64" s="26" t="s">
        <v>422</v>
      </c>
      <c r="C64" s="26">
        <v>380</v>
      </c>
      <c r="D64" s="26"/>
      <c r="E64" s="26"/>
      <c r="F64" s="26"/>
    </row>
    <row r="65" spans="1:6" s="1" customFormat="1" ht="12.75">
      <c r="A65" s="26"/>
      <c r="B65" s="28" t="s">
        <v>411</v>
      </c>
      <c r="C65" s="28">
        <v>8991</v>
      </c>
      <c r="D65" s="63">
        <v>8145</v>
      </c>
      <c r="E65" s="26"/>
      <c r="F65" s="26"/>
    </row>
    <row r="66" spans="1:6" s="1" customFormat="1" ht="12.75">
      <c r="A66" s="26"/>
      <c r="B66" s="26"/>
      <c r="C66" s="26"/>
      <c r="D66" s="26"/>
      <c r="E66" s="26"/>
      <c r="F66" s="26"/>
    </row>
    <row r="67" spans="1:6" s="1" customFormat="1" ht="12.75">
      <c r="A67" s="26"/>
      <c r="B67" s="28" t="s">
        <v>403</v>
      </c>
      <c r="C67" s="26"/>
      <c r="D67" s="26"/>
      <c r="E67" s="26"/>
      <c r="F67" s="26"/>
    </row>
    <row r="68" spans="1:6" s="1" customFormat="1" ht="12.75">
      <c r="A68" s="26"/>
      <c r="B68" s="28" t="s">
        <v>404</v>
      </c>
      <c r="C68" s="28">
        <v>366</v>
      </c>
      <c r="D68" s="63">
        <v>445</v>
      </c>
      <c r="E68" s="26"/>
      <c r="F68" s="26"/>
    </row>
    <row r="69" spans="1:6" s="1" customFormat="1" ht="12.75">
      <c r="A69" s="26"/>
      <c r="B69" s="26" t="s">
        <v>490</v>
      </c>
      <c r="C69" s="26">
        <v>195</v>
      </c>
      <c r="D69" s="26">
        <v>200</v>
      </c>
      <c r="E69" s="26"/>
      <c r="F69" s="26"/>
    </row>
    <row r="70" spans="1:6" s="1" customFormat="1" ht="12.75">
      <c r="A70" s="26"/>
      <c r="B70" s="26" t="s">
        <v>423</v>
      </c>
      <c r="C70" s="26">
        <v>171</v>
      </c>
      <c r="D70" s="26"/>
      <c r="E70" s="26"/>
      <c r="F70" s="26"/>
    </row>
    <row r="71" spans="1:6" s="1" customFormat="1" ht="12.75">
      <c r="A71" s="26"/>
      <c r="B71" s="26" t="s">
        <v>472</v>
      </c>
      <c r="C71" s="26"/>
      <c r="D71" s="26">
        <v>225</v>
      </c>
      <c r="E71" s="26"/>
      <c r="F71" s="26"/>
    </row>
    <row r="72" spans="1:6" s="1" customFormat="1" ht="12.75">
      <c r="A72" s="26"/>
      <c r="B72" s="28" t="s">
        <v>405</v>
      </c>
      <c r="C72" s="28">
        <v>886</v>
      </c>
      <c r="D72" s="28">
        <v>512</v>
      </c>
      <c r="E72" s="26"/>
      <c r="F72" s="26"/>
    </row>
    <row r="73" spans="1:6" s="1" customFormat="1" ht="12.75">
      <c r="A73" s="26"/>
      <c r="B73" s="26" t="s">
        <v>406</v>
      </c>
      <c r="C73" s="26">
        <v>512</v>
      </c>
      <c r="D73" s="26">
        <v>512</v>
      </c>
      <c r="E73" s="26"/>
      <c r="F73" s="26"/>
    </row>
    <row r="74" spans="1:6" s="1" customFormat="1" ht="12.75">
      <c r="A74" s="26"/>
      <c r="B74" s="26" t="s">
        <v>407</v>
      </c>
      <c r="C74" s="26">
        <v>374</v>
      </c>
      <c r="D74" s="26"/>
      <c r="E74" s="26"/>
      <c r="F74" s="26"/>
    </row>
    <row r="75" spans="1:6" s="1" customFormat="1" ht="12.75">
      <c r="A75" s="26"/>
      <c r="B75" s="26"/>
      <c r="C75" s="26"/>
      <c r="D75" s="26"/>
      <c r="E75" s="26"/>
      <c r="F75" s="26"/>
    </row>
    <row r="76" spans="1:6" s="88" customFormat="1" ht="15">
      <c r="A76" s="95"/>
      <c r="B76" s="95"/>
      <c r="C76" s="95"/>
      <c r="D76" s="95"/>
      <c r="E76" s="95"/>
      <c r="F76" s="87"/>
    </row>
    <row r="77" spans="1:6" s="88" customFormat="1" ht="15.75">
      <c r="A77" s="95"/>
      <c r="B77" s="125" t="s">
        <v>337</v>
      </c>
      <c r="C77" s="95"/>
      <c r="D77" s="95"/>
      <c r="E77" s="95"/>
      <c r="F77" s="87"/>
    </row>
    <row r="78" spans="1:6" s="88" customFormat="1" ht="15">
      <c r="A78" s="91"/>
      <c r="B78" s="91"/>
      <c r="C78" s="91"/>
      <c r="D78" s="91"/>
      <c r="E78" s="87"/>
      <c r="F78" s="87"/>
    </row>
    <row r="79" spans="1:6" s="88" customFormat="1" ht="15">
      <c r="A79" s="91"/>
      <c r="B79" s="91"/>
      <c r="C79" s="91"/>
      <c r="D79" s="91"/>
      <c r="E79" s="87"/>
      <c r="F79" s="87"/>
    </row>
    <row r="80" spans="1:6" s="88" customFormat="1" ht="15">
      <c r="A80" s="91"/>
      <c r="B80" s="91"/>
      <c r="C80" s="91"/>
      <c r="D80" s="91"/>
      <c r="E80" s="87"/>
      <c r="F80" s="87"/>
    </row>
    <row r="81" spans="1:6" s="88" customFormat="1" ht="15">
      <c r="A81" s="91"/>
      <c r="B81" s="91"/>
      <c r="C81" s="91"/>
      <c r="D81" s="91"/>
      <c r="E81" s="87"/>
      <c r="F81" s="87"/>
    </row>
    <row r="82" spans="1:6" s="88" customFormat="1" ht="15">
      <c r="A82" s="91"/>
      <c r="B82" s="91"/>
      <c r="C82" s="91"/>
      <c r="D82" s="91"/>
      <c r="E82" s="87"/>
      <c r="F82" s="87"/>
    </row>
    <row r="83" spans="1:6" s="88" customFormat="1" ht="15">
      <c r="A83" s="91"/>
      <c r="B83" s="91"/>
      <c r="C83" s="91"/>
      <c r="D83" s="91"/>
      <c r="E83" s="87"/>
      <c r="F83" s="87"/>
    </row>
    <row r="84" spans="1:6" s="88" customFormat="1" ht="15">
      <c r="A84" s="91"/>
      <c r="B84" s="91"/>
      <c r="C84" s="91"/>
      <c r="D84" s="91"/>
      <c r="E84" s="87"/>
      <c r="F84" s="87"/>
    </row>
    <row r="85" spans="1:6" s="88" customFormat="1" ht="15">
      <c r="A85" s="91"/>
      <c r="B85" s="91"/>
      <c r="C85" s="91"/>
      <c r="D85" s="91"/>
      <c r="E85" s="87"/>
      <c r="F85" s="87"/>
    </row>
    <row r="86" spans="1:6" s="88" customFormat="1" ht="15">
      <c r="A86" s="91"/>
      <c r="B86" s="91"/>
      <c r="C86" s="91"/>
      <c r="D86" s="91"/>
      <c r="E86" s="87"/>
      <c r="F86" s="87"/>
    </row>
    <row r="87" spans="1:6" s="88" customFormat="1" ht="15">
      <c r="A87" s="91"/>
      <c r="B87" s="91"/>
      <c r="C87" s="91"/>
      <c r="D87" s="91"/>
      <c r="E87" s="87"/>
      <c r="F87" s="87"/>
    </row>
    <row r="88" spans="1:6" s="88" customFormat="1" ht="15">
      <c r="A88" s="91"/>
      <c r="B88" s="91"/>
      <c r="C88" s="91"/>
      <c r="D88" s="91"/>
      <c r="E88" s="87"/>
      <c r="F88" s="87"/>
    </row>
    <row r="89" spans="1:6" s="88" customFormat="1" ht="15">
      <c r="A89" s="91"/>
      <c r="B89" s="91"/>
      <c r="C89" s="91"/>
      <c r="D89" s="91"/>
      <c r="E89" s="87"/>
      <c r="F89" s="87"/>
    </row>
    <row r="90" spans="1:6" s="88" customFormat="1" ht="15">
      <c r="A90" s="91"/>
      <c r="B90" s="91"/>
      <c r="C90" s="91"/>
      <c r="D90" s="91"/>
      <c r="E90" s="87"/>
      <c r="F90" s="87"/>
    </row>
    <row r="91" spans="1:6" s="88" customFormat="1" ht="15">
      <c r="A91" s="91"/>
      <c r="B91" s="91"/>
      <c r="C91" s="91"/>
      <c r="D91" s="91"/>
      <c r="E91" s="87"/>
      <c r="F91" s="87"/>
    </row>
    <row r="92" spans="1:6" s="88" customFormat="1" ht="15">
      <c r="A92" s="91"/>
      <c r="B92" s="91"/>
      <c r="C92" s="91"/>
      <c r="D92" s="91"/>
      <c r="E92" s="87"/>
      <c r="F92" s="87"/>
    </row>
    <row r="93" spans="1:6" s="88" customFormat="1" ht="15">
      <c r="A93" s="91"/>
      <c r="B93" s="91"/>
      <c r="C93" s="91"/>
      <c r="D93" s="91"/>
      <c r="E93" s="87"/>
      <c r="F93" s="87"/>
    </row>
    <row r="94" spans="1:6" s="88" customFormat="1" ht="15">
      <c r="A94" s="91"/>
      <c r="B94" s="91"/>
      <c r="C94" s="91"/>
      <c r="D94" s="91"/>
      <c r="E94" s="87"/>
      <c r="F94" s="87"/>
    </row>
    <row r="95" spans="1:6" s="88" customFormat="1" ht="15">
      <c r="A95" s="91"/>
      <c r="B95" s="91"/>
      <c r="C95" s="91"/>
      <c r="D95" s="91"/>
      <c r="E95" s="87"/>
      <c r="F95" s="87"/>
    </row>
    <row r="96" spans="1:6" s="88" customFormat="1" ht="15">
      <c r="A96" s="91"/>
      <c r="B96" s="91"/>
      <c r="C96" s="91"/>
      <c r="D96" s="91"/>
      <c r="E96" s="87"/>
      <c r="F96" s="87"/>
    </row>
    <row r="97" spans="1:6" s="88" customFormat="1" ht="15">
      <c r="A97" s="91"/>
      <c r="B97" s="91"/>
      <c r="C97" s="91"/>
      <c r="D97" s="91"/>
      <c r="E97" s="87"/>
      <c r="F97" s="87"/>
    </row>
    <row r="98" spans="1:6" s="88" customFormat="1" ht="15">
      <c r="A98" s="91"/>
      <c r="B98" s="91"/>
      <c r="C98" s="91"/>
      <c r="D98" s="91"/>
      <c r="E98" s="87"/>
      <c r="F98" s="87"/>
    </row>
    <row r="99" spans="1:6" s="88" customFormat="1" ht="15">
      <c r="A99" s="91"/>
      <c r="B99" s="91"/>
      <c r="C99" s="91"/>
      <c r="D99" s="91"/>
      <c r="E99" s="87"/>
      <c r="F99" s="87"/>
    </row>
    <row r="100" spans="1:6" s="88" customFormat="1" ht="15">
      <c r="A100" s="91"/>
      <c r="B100" s="91"/>
      <c r="C100" s="91"/>
      <c r="D100" s="91"/>
      <c r="E100" s="87"/>
      <c r="F100" s="87"/>
    </row>
    <row r="101" spans="1:6" s="88" customFormat="1" ht="15">
      <c r="A101" s="91"/>
      <c r="B101" s="91"/>
      <c r="C101" s="91"/>
      <c r="D101" s="91"/>
      <c r="E101" s="87"/>
      <c r="F101" s="87"/>
    </row>
    <row r="102" spans="1:6" s="88" customFormat="1" ht="15">
      <c r="A102" s="91"/>
      <c r="B102" s="91"/>
      <c r="C102" s="91"/>
      <c r="D102" s="91"/>
      <c r="E102" s="87"/>
      <c r="F102" s="87"/>
    </row>
    <row r="103" spans="1:6" s="88" customFormat="1" ht="15">
      <c r="A103" s="91"/>
      <c r="B103" s="91"/>
      <c r="C103" s="91"/>
      <c r="D103" s="91"/>
      <c r="E103" s="87"/>
      <c r="F103" s="87"/>
    </row>
    <row r="104" spans="1:4" ht="12.75">
      <c r="A104" s="91"/>
      <c r="B104" s="91"/>
      <c r="C104" s="91"/>
      <c r="D104" s="91"/>
    </row>
    <row r="105" spans="1:4" ht="12.75">
      <c r="A105" s="91"/>
      <c r="B105" s="91"/>
      <c r="C105" s="91"/>
      <c r="D105" s="91"/>
    </row>
    <row r="106" spans="1:4" ht="12.75">
      <c r="A106" s="91"/>
      <c r="B106" s="91"/>
      <c r="C106" s="91"/>
      <c r="D106" s="91"/>
    </row>
    <row r="107" spans="1:4" ht="12.75">
      <c r="A107" s="91"/>
      <c r="B107" s="91"/>
      <c r="C107" s="91"/>
      <c r="D107" s="91"/>
    </row>
    <row r="108" spans="1:4" ht="12.75">
      <c r="A108" s="91"/>
      <c r="B108" s="91"/>
      <c r="C108" s="91"/>
      <c r="D108" s="91"/>
    </row>
    <row r="109" spans="1:4" ht="12.75">
      <c r="A109" s="91"/>
      <c r="B109" s="91"/>
      <c r="C109" s="91"/>
      <c r="D109" s="91"/>
    </row>
    <row r="110" spans="1:4" ht="12.75">
      <c r="A110" s="91"/>
      <c r="B110" s="91"/>
      <c r="C110" s="91"/>
      <c r="D110" s="91"/>
    </row>
    <row r="111" spans="1:4" ht="12.75">
      <c r="A111" s="91"/>
      <c r="B111" s="91"/>
      <c r="C111" s="91"/>
      <c r="D111" s="91"/>
    </row>
    <row r="112" spans="1:4" ht="12.75">
      <c r="A112" s="91"/>
      <c r="B112" s="91"/>
      <c r="C112" s="91"/>
      <c r="D112" s="91"/>
    </row>
    <row r="113" spans="1:4" ht="12.75">
      <c r="A113" s="91"/>
      <c r="B113" s="91"/>
      <c r="C113" s="91"/>
      <c r="D113" s="91"/>
    </row>
    <row r="114" spans="1:4" ht="12.75">
      <c r="A114" s="91"/>
      <c r="B114" s="91"/>
      <c r="C114" s="91"/>
      <c r="D114" s="91"/>
    </row>
    <row r="115" spans="1:4" ht="12.75">
      <c r="A115" s="91"/>
      <c r="B115" s="91"/>
      <c r="C115" s="91"/>
      <c r="D115" s="91"/>
    </row>
    <row r="116" spans="1:4" ht="12.75">
      <c r="A116" s="91"/>
      <c r="B116" s="91"/>
      <c r="C116" s="91"/>
      <c r="D116" s="91"/>
    </row>
    <row r="117" spans="1:4" ht="12.75">
      <c r="A117" s="91"/>
      <c r="B117" s="91"/>
      <c r="C117" s="91"/>
      <c r="D117" s="91"/>
    </row>
    <row r="118" spans="1:4" ht="12.75">
      <c r="A118" s="91"/>
      <c r="B118" s="91"/>
      <c r="C118" s="91"/>
      <c r="D118" s="91"/>
    </row>
    <row r="119" spans="1:4" ht="12.75">
      <c r="A119" s="91"/>
      <c r="B119" s="91"/>
      <c r="C119" s="91"/>
      <c r="D119" s="91"/>
    </row>
    <row r="120" spans="1:4" ht="12.75">
      <c r="A120" s="91"/>
      <c r="B120" s="91"/>
      <c r="C120" s="91"/>
      <c r="D120" s="91"/>
    </row>
    <row r="121" spans="1:4" ht="12.75">
      <c r="A121" s="91"/>
      <c r="B121" s="91"/>
      <c r="C121" s="91"/>
      <c r="D121" s="91"/>
    </row>
    <row r="122" spans="1:4" ht="12.75">
      <c r="A122" s="91"/>
      <c r="B122" s="91"/>
      <c r="C122" s="91"/>
      <c r="D122" s="91"/>
    </row>
    <row r="123" spans="1:4" ht="12.75">
      <c r="A123" s="91"/>
      <c r="B123" s="91"/>
      <c r="C123" s="91"/>
      <c r="D123" s="91"/>
    </row>
    <row r="124" spans="1:4" ht="12.75">
      <c r="A124" s="91"/>
      <c r="B124" s="91"/>
      <c r="C124" s="91"/>
      <c r="D124" s="91"/>
    </row>
    <row r="125" spans="1:4" ht="12.75">
      <c r="A125" s="91"/>
      <c r="B125" s="91"/>
      <c r="C125" s="91"/>
      <c r="D125" s="91"/>
    </row>
    <row r="126" spans="1:4" ht="12.75">
      <c r="A126" s="91"/>
      <c r="B126" s="91"/>
      <c r="C126" s="91"/>
      <c r="D126" s="91"/>
    </row>
    <row r="127" spans="1:4" ht="12.75">
      <c r="A127" s="91"/>
      <c r="B127" s="91"/>
      <c r="C127" s="91"/>
      <c r="D127" s="91"/>
    </row>
    <row r="128" spans="1:4" ht="12.75">
      <c r="A128" s="91"/>
      <c r="B128" s="91"/>
      <c r="C128" s="91"/>
      <c r="D128" s="91"/>
    </row>
    <row r="129" spans="1:4" ht="12.75">
      <c r="A129" s="91"/>
      <c r="B129" s="91"/>
      <c r="C129" s="91"/>
      <c r="D129" s="91"/>
    </row>
    <row r="130" spans="1:4" ht="12.75">
      <c r="A130" s="91"/>
      <c r="B130" s="91"/>
      <c r="C130" s="91"/>
      <c r="D130" s="91"/>
    </row>
    <row r="131" spans="1:4" ht="12.75">
      <c r="A131" s="91"/>
      <c r="B131" s="91"/>
      <c r="C131" s="91"/>
      <c r="D131" s="91"/>
    </row>
    <row r="132" spans="1:4" ht="12.75">
      <c r="A132" s="91"/>
      <c r="B132" s="91"/>
      <c r="C132" s="91"/>
      <c r="D132" s="91"/>
    </row>
    <row r="133" spans="1:4" ht="12.75">
      <c r="A133" s="91"/>
      <c r="B133" s="91"/>
      <c r="C133" s="91"/>
      <c r="D133" s="91"/>
    </row>
    <row r="134" spans="1:4" ht="12.75">
      <c r="A134" s="91"/>
      <c r="B134" s="91"/>
      <c r="C134" s="91"/>
      <c r="D134" s="91"/>
    </row>
    <row r="135" spans="1:4" ht="12.75">
      <c r="A135" s="91"/>
      <c r="B135" s="91"/>
      <c r="C135" s="91"/>
      <c r="D135" s="91"/>
    </row>
    <row r="136" spans="1:4" ht="12.75">
      <c r="A136" s="91"/>
      <c r="B136" s="91"/>
      <c r="C136" s="91"/>
      <c r="D136" s="91"/>
    </row>
    <row r="137" spans="1:4" ht="12.75">
      <c r="A137" s="91"/>
      <c r="B137" s="91"/>
      <c r="C137" s="91"/>
      <c r="D137" s="91"/>
    </row>
    <row r="138" spans="1:4" ht="12.75">
      <c r="A138" s="91"/>
      <c r="B138" s="91"/>
      <c r="C138" s="91"/>
      <c r="D138" s="91"/>
    </row>
    <row r="139" spans="1:4" ht="12.75">
      <c r="A139" s="91"/>
      <c r="B139" s="91"/>
      <c r="C139" s="91"/>
      <c r="D139" s="91"/>
    </row>
    <row r="140" spans="1:4" ht="12.75">
      <c r="A140" s="91"/>
      <c r="B140" s="91"/>
      <c r="C140" s="91"/>
      <c r="D140" s="91"/>
    </row>
    <row r="141" spans="1:4" ht="12.75">
      <c r="A141" s="91"/>
      <c r="B141" s="91"/>
      <c r="C141" s="91"/>
      <c r="D141" s="91"/>
    </row>
    <row r="142" spans="1:4" ht="12.75">
      <c r="A142" s="91"/>
      <c r="B142" s="91"/>
      <c r="C142" s="91"/>
      <c r="D142" s="91"/>
    </row>
    <row r="143" spans="1:4" ht="12.75">
      <c r="A143" s="91"/>
      <c r="B143" s="91"/>
      <c r="C143" s="91"/>
      <c r="D143" s="91"/>
    </row>
    <row r="144" spans="1:4" ht="12.75">
      <c r="A144" s="91"/>
      <c r="B144" s="91"/>
      <c r="C144" s="91"/>
      <c r="D144" s="91"/>
    </row>
    <row r="145" spans="1:4" ht="12.75">
      <c r="A145" s="91"/>
      <c r="B145" s="91"/>
      <c r="C145" s="91"/>
      <c r="D145" s="91"/>
    </row>
    <row r="146" spans="1:4" ht="12.75">
      <c r="A146" s="91"/>
      <c r="B146" s="91"/>
      <c r="C146" s="91"/>
      <c r="D146" s="91"/>
    </row>
    <row r="147" spans="1:4" ht="12.75">
      <c r="A147" s="91"/>
      <c r="B147" s="91"/>
      <c r="C147" s="91"/>
      <c r="D147" s="91"/>
    </row>
    <row r="148" spans="1:4" ht="12.75">
      <c r="A148" s="91"/>
      <c r="B148" s="91"/>
      <c r="C148" s="91"/>
      <c r="D148" s="91"/>
    </row>
    <row r="149" spans="1:4" ht="12.75">
      <c r="A149" s="91"/>
      <c r="B149" s="91"/>
      <c r="C149" s="91"/>
      <c r="D149" s="91"/>
    </row>
    <row r="150" spans="1:4" ht="12.75">
      <c r="A150" s="91"/>
      <c r="B150" s="91"/>
      <c r="C150" s="91"/>
      <c r="D150" s="91"/>
    </row>
    <row r="151" spans="1:4" ht="12.75">
      <c r="A151" s="91"/>
      <c r="B151" s="91"/>
      <c r="C151" s="91"/>
      <c r="D151" s="91"/>
    </row>
    <row r="152" spans="1:4" ht="12.75">
      <c r="A152" s="91"/>
      <c r="B152" s="91"/>
      <c r="C152" s="91"/>
      <c r="D152" s="91"/>
    </row>
    <row r="153" spans="1:4" ht="12.75">
      <c r="A153" s="91"/>
      <c r="B153" s="91"/>
      <c r="C153" s="91"/>
      <c r="D153" s="91"/>
    </row>
    <row r="154" spans="1:4" ht="12.75">
      <c r="A154" s="91"/>
      <c r="B154" s="91"/>
      <c r="C154" s="91"/>
      <c r="D154" s="91"/>
    </row>
    <row r="155" spans="1:4" ht="12.75">
      <c r="A155" s="91"/>
      <c r="B155" s="91"/>
      <c r="C155" s="91"/>
      <c r="D155" s="91"/>
    </row>
    <row r="156" spans="1:4" ht="12.75">
      <c r="A156" s="91"/>
      <c r="B156" s="91"/>
      <c r="C156" s="91"/>
      <c r="D156" s="91"/>
    </row>
    <row r="157" spans="1:4" ht="12.75">
      <c r="A157" s="91"/>
      <c r="B157" s="91"/>
      <c r="C157" s="91"/>
      <c r="D157" s="91"/>
    </row>
    <row r="158" spans="1:4" ht="12.75">
      <c r="A158" s="91"/>
      <c r="B158" s="91"/>
      <c r="C158" s="91"/>
      <c r="D158" s="91"/>
    </row>
    <row r="159" spans="1:4" ht="12.75">
      <c r="A159" s="91"/>
      <c r="B159" s="91"/>
      <c r="C159" s="91"/>
      <c r="D159" s="91"/>
    </row>
    <row r="160" spans="1:4" ht="12.75">
      <c r="A160" s="91"/>
      <c r="B160" s="91"/>
      <c r="C160" s="91"/>
      <c r="D160" s="91"/>
    </row>
    <row r="161" spans="1:4" ht="12.75">
      <c r="A161" s="91"/>
      <c r="B161" s="91"/>
      <c r="C161" s="91"/>
      <c r="D161" s="91"/>
    </row>
    <row r="162" spans="1:4" ht="12.75">
      <c r="A162" s="91"/>
      <c r="B162" s="91"/>
      <c r="C162" s="91"/>
      <c r="D162" s="91"/>
    </row>
    <row r="163" spans="1:4" ht="12.75">
      <c r="A163" s="91"/>
      <c r="B163" s="91"/>
      <c r="C163" s="91"/>
      <c r="D163" s="91"/>
    </row>
    <row r="164" spans="1:4" ht="12.75">
      <c r="A164" s="91"/>
      <c r="B164" s="91"/>
      <c r="C164" s="91"/>
      <c r="D164" s="91"/>
    </row>
    <row r="165" spans="1:4" ht="12.75">
      <c r="A165" s="91"/>
      <c r="B165" s="91"/>
      <c r="C165" s="91"/>
      <c r="D165" s="91"/>
    </row>
    <row r="166" spans="1:4" ht="12.75">
      <c r="A166" s="91"/>
      <c r="B166" s="91"/>
      <c r="C166" s="91"/>
      <c r="D166" s="91"/>
    </row>
    <row r="167" spans="1:4" ht="12.75">
      <c r="A167" s="91"/>
      <c r="B167" s="91"/>
      <c r="C167" s="91"/>
      <c r="D167" s="91"/>
    </row>
    <row r="168" spans="1:4" ht="12.75">
      <c r="A168" s="91"/>
      <c r="B168" s="91"/>
      <c r="C168" s="91"/>
      <c r="D168" s="91"/>
    </row>
    <row r="169" spans="1:4" ht="12.75">
      <c r="A169" s="91"/>
      <c r="B169" s="91"/>
      <c r="C169" s="91"/>
      <c r="D169" s="91"/>
    </row>
    <row r="170" spans="1:4" ht="12.75">
      <c r="A170" s="91"/>
      <c r="B170" s="91"/>
      <c r="C170" s="91"/>
      <c r="D170" s="91"/>
    </row>
    <row r="171" spans="1:4" ht="12.75">
      <c r="A171" s="91"/>
      <c r="B171" s="91"/>
      <c r="C171" s="91"/>
      <c r="D171" s="91"/>
    </row>
    <row r="172" spans="1:4" ht="12.75">
      <c r="A172" s="91"/>
      <c r="B172" s="91"/>
      <c r="C172" s="91"/>
      <c r="D172" s="91"/>
    </row>
    <row r="173" spans="1:4" ht="12.75">
      <c r="A173" s="91"/>
      <c r="B173" s="91"/>
      <c r="C173" s="91"/>
      <c r="D173" s="91"/>
    </row>
    <row r="174" spans="1:4" ht="12.75">
      <c r="A174" s="91"/>
      <c r="B174" s="91"/>
      <c r="C174" s="91"/>
      <c r="D174" s="91"/>
    </row>
    <row r="175" spans="1:4" ht="12.75">
      <c r="A175" s="91"/>
      <c r="B175" s="91"/>
      <c r="C175" s="91"/>
      <c r="D175" s="91"/>
    </row>
    <row r="176" spans="1:4" ht="12.75">
      <c r="A176" s="91"/>
      <c r="B176" s="91"/>
      <c r="C176" s="91"/>
      <c r="D176" s="91"/>
    </row>
    <row r="177" spans="1:4" ht="12.75">
      <c r="A177" s="91"/>
      <c r="B177" s="91"/>
      <c r="C177" s="91"/>
      <c r="D177" s="91"/>
    </row>
    <row r="178" spans="1:4" ht="12.75">
      <c r="A178" s="91"/>
      <c r="B178" s="91"/>
      <c r="C178" s="91"/>
      <c r="D178" s="91"/>
    </row>
    <row r="179" spans="1:4" ht="12.75">
      <c r="A179" s="91"/>
      <c r="B179" s="91"/>
      <c r="C179" s="91"/>
      <c r="D179" s="91"/>
    </row>
    <row r="180" spans="1:4" ht="12.75">
      <c r="A180" s="91"/>
      <c r="B180" s="91"/>
      <c r="C180" s="91"/>
      <c r="D180" s="91"/>
    </row>
    <row r="181" spans="1:4" ht="12.75">
      <c r="A181" s="91"/>
      <c r="B181" s="91"/>
      <c r="C181" s="91"/>
      <c r="D181" s="91"/>
    </row>
    <row r="182" spans="1:4" ht="12.75">
      <c r="A182" s="91"/>
      <c r="B182" s="91"/>
      <c r="C182" s="91"/>
      <c r="D182" s="91"/>
    </row>
    <row r="183" spans="1:4" ht="12.75">
      <c r="A183" s="91"/>
      <c r="B183" s="91"/>
      <c r="C183" s="91"/>
      <c r="D183" s="91"/>
    </row>
    <row r="184" spans="1:4" ht="12.75">
      <c r="A184" s="91"/>
      <c r="B184" s="91"/>
      <c r="C184" s="91"/>
      <c r="D184" s="91"/>
    </row>
    <row r="185" spans="1:4" ht="12.75">
      <c r="A185" s="91"/>
      <c r="B185" s="91"/>
      <c r="C185" s="91"/>
      <c r="D185" s="91"/>
    </row>
    <row r="186" spans="1:4" ht="12.75">
      <c r="A186" s="91"/>
      <c r="B186" s="91"/>
      <c r="C186" s="91"/>
      <c r="D186" s="91"/>
    </row>
    <row r="187" spans="1:4" ht="12.75">
      <c r="A187" s="91"/>
      <c r="B187" s="91"/>
      <c r="C187" s="91"/>
      <c r="D187" s="91"/>
    </row>
    <row r="188" spans="1:4" ht="12.75">
      <c r="A188" s="91"/>
      <c r="B188" s="91"/>
      <c r="C188" s="91"/>
      <c r="D188" s="91"/>
    </row>
    <row r="189" spans="1:4" ht="12.75">
      <c r="A189" s="91"/>
      <c r="B189" s="91"/>
      <c r="C189" s="91"/>
      <c r="D189" s="91"/>
    </row>
    <row r="190" spans="1:4" ht="12.75">
      <c r="A190" s="91"/>
      <c r="B190" s="91"/>
      <c r="C190" s="91"/>
      <c r="D190" s="91"/>
    </row>
    <row r="191" spans="1:4" ht="12.75">
      <c r="A191" s="91"/>
      <c r="B191" s="91"/>
      <c r="C191" s="91"/>
      <c r="D191" s="91"/>
    </row>
    <row r="192" spans="1:4" ht="12.75">
      <c r="A192" s="91"/>
      <c r="B192" s="91"/>
      <c r="C192" s="91"/>
      <c r="D192" s="91"/>
    </row>
    <row r="193" spans="1:4" ht="12.75">
      <c r="A193" s="91"/>
      <c r="B193" s="91"/>
      <c r="C193" s="91"/>
      <c r="D193" s="91"/>
    </row>
    <row r="194" spans="1:4" ht="12.75">
      <c r="A194" s="91"/>
      <c r="B194" s="91"/>
      <c r="C194" s="91"/>
      <c r="D194" s="91"/>
    </row>
    <row r="195" spans="1:4" ht="12.75">
      <c r="A195" s="91"/>
      <c r="B195" s="91"/>
      <c r="C195" s="91"/>
      <c r="D195" s="91"/>
    </row>
    <row r="196" spans="1:4" ht="12.75">
      <c r="A196" s="91"/>
      <c r="B196" s="91"/>
      <c r="C196" s="91"/>
      <c r="D196" s="91"/>
    </row>
    <row r="197" spans="1:4" ht="12.75">
      <c r="A197" s="91"/>
      <c r="B197" s="91"/>
      <c r="C197" s="91"/>
      <c r="D197" s="91"/>
    </row>
    <row r="198" spans="1:4" ht="12.75">
      <c r="A198" s="91"/>
      <c r="B198" s="91"/>
      <c r="C198" s="91"/>
      <c r="D198" s="91"/>
    </row>
    <row r="199" spans="1:4" ht="12.75">
      <c r="A199" s="91"/>
      <c r="B199" s="91"/>
      <c r="C199" s="91"/>
      <c r="D199" s="91"/>
    </row>
    <row r="200" spans="1:4" ht="12.75">
      <c r="A200" s="91"/>
      <c r="B200" s="91"/>
      <c r="C200" s="91"/>
      <c r="D200" s="91"/>
    </row>
    <row r="201" spans="1:4" ht="12.75">
      <c r="A201" s="91"/>
      <c r="B201" s="91"/>
      <c r="C201" s="91"/>
      <c r="D201" s="91"/>
    </row>
    <row r="202" spans="1:4" ht="12.75">
      <c r="A202" s="91"/>
      <c r="B202" s="91"/>
      <c r="C202" s="91"/>
      <c r="D202" s="91"/>
    </row>
    <row r="203" spans="1:4" ht="12.75">
      <c r="A203" s="91"/>
      <c r="B203" s="91"/>
      <c r="C203" s="91"/>
      <c r="D203" s="9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H28" sqref="H28"/>
    </sheetView>
  </sheetViews>
  <sheetFormatPr defaultColWidth="9.140625" defaultRowHeight="12.75"/>
  <cols>
    <col min="1" max="1" width="17.28125" style="26" customWidth="1"/>
    <col min="2" max="9" width="9.140625" style="26" customWidth="1"/>
  </cols>
  <sheetData>
    <row r="1" ht="12.75">
      <c r="A1" s="28" t="s">
        <v>325</v>
      </c>
    </row>
    <row r="2" ht="12.75">
      <c r="A2" s="26" t="s">
        <v>60</v>
      </c>
    </row>
    <row r="4" spans="1:3" ht="12.75">
      <c r="A4" s="28" t="s">
        <v>1</v>
      </c>
      <c r="B4" s="27"/>
      <c r="C4" s="27"/>
    </row>
    <row r="5" spans="1:8" ht="38.25">
      <c r="A5" s="117" t="s">
        <v>355</v>
      </c>
      <c r="B5" s="48" t="s">
        <v>108</v>
      </c>
      <c r="C5" s="48" t="s">
        <v>109</v>
      </c>
      <c r="D5" s="48" t="s">
        <v>110</v>
      </c>
      <c r="E5" s="48" t="s">
        <v>111</v>
      </c>
      <c r="F5" s="48" t="s">
        <v>112</v>
      </c>
      <c r="G5" s="48" t="s">
        <v>113</v>
      </c>
      <c r="H5" s="118" t="s">
        <v>114</v>
      </c>
    </row>
    <row r="6" spans="1:8" ht="12.75">
      <c r="A6" s="48" t="s">
        <v>2</v>
      </c>
      <c r="B6" s="37">
        <v>511</v>
      </c>
      <c r="C6" s="27">
        <v>242</v>
      </c>
      <c r="D6" s="26">
        <v>249</v>
      </c>
      <c r="E6" s="26">
        <v>256</v>
      </c>
      <c r="F6" s="26">
        <v>263</v>
      </c>
      <c r="G6" s="26">
        <v>455</v>
      </c>
      <c r="H6" s="63">
        <v>1976</v>
      </c>
    </row>
    <row r="7" spans="1:8" ht="12.75">
      <c r="A7" s="48" t="s">
        <v>162</v>
      </c>
      <c r="B7" s="37">
        <v>511</v>
      </c>
      <c r="C7" s="27">
        <v>242</v>
      </c>
      <c r="D7" s="27">
        <v>249</v>
      </c>
      <c r="E7" s="27">
        <v>256</v>
      </c>
      <c r="F7" s="27">
        <v>263</v>
      </c>
      <c r="G7" s="27">
        <v>455</v>
      </c>
      <c r="H7" s="65">
        <v>1976</v>
      </c>
    </row>
    <row r="8" spans="1:8" ht="12.75">
      <c r="A8" s="48"/>
      <c r="B8" s="37"/>
      <c r="C8" s="27"/>
      <c r="D8" s="27"/>
      <c r="E8" s="27"/>
      <c r="F8" s="27"/>
      <c r="G8" s="27"/>
      <c r="H8" s="65"/>
    </row>
    <row r="9" spans="1:8" ht="12.75">
      <c r="A9" s="48"/>
      <c r="B9" s="37"/>
      <c r="C9" s="27"/>
      <c r="D9" s="27"/>
      <c r="E9" s="27"/>
      <c r="F9" s="27"/>
      <c r="G9" s="27"/>
      <c r="H9" s="65"/>
    </row>
    <row r="10" spans="1:8" ht="12.75">
      <c r="A10" s="48"/>
      <c r="B10" s="37"/>
      <c r="C10" s="27"/>
      <c r="D10" s="27"/>
      <c r="E10" s="27"/>
      <c r="F10" s="27"/>
      <c r="G10" s="27"/>
      <c r="H10" s="65"/>
    </row>
    <row r="11" spans="1:8" ht="38.25">
      <c r="A11" s="117" t="s">
        <v>3</v>
      </c>
      <c r="B11" s="48" t="s">
        <v>108</v>
      </c>
      <c r="C11" s="48" t="s">
        <v>109</v>
      </c>
      <c r="D11" s="48" t="s">
        <v>110</v>
      </c>
      <c r="E11" s="48" t="s">
        <v>111</v>
      </c>
      <c r="F11" s="48" t="s">
        <v>112</v>
      </c>
      <c r="G11" s="48" t="s">
        <v>113</v>
      </c>
      <c r="H11" s="118" t="s">
        <v>114</v>
      </c>
    </row>
    <row r="12" spans="1:8" ht="12.75">
      <c r="A12" s="48" t="s">
        <v>2</v>
      </c>
      <c r="B12" s="37">
        <v>48</v>
      </c>
      <c r="C12" s="27">
        <v>0</v>
      </c>
      <c r="D12" s="26">
        <v>762</v>
      </c>
      <c r="E12" s="26">
        <v>804</v>
      </c>
      <c r="F12" s="26">
        <v>825</v>
      </c>
      <c r="G12" s="26">
        <v>1746</v>
      </c>
      <c r="H12" s="63">
        <v>4185</v>
      </c>
    </row>
    <row r="13" spans="1:8" ht="12.75">
      <c r="A13" s="48" t="s">
        <v>162</v>
      </c>
      <c r="B13" s="37">
        <v>48</v>
      </c>
      <c r="C13" s="27">
        <v>0</v>
      </c>
      <c r="D13" s="27">
        <v>762</v>
      </c>
      <c r="E13" s="27">
        <v>804</v>
      </c>
      <c r="F13" s="27">
        <v>825</v>
      </c>
      <c r="G13" s="27">
        <v>1746</v>
      </c>
      <c r="H13" s="65">
        <v>4185</v>
      </c>
    </row>
    <row r="15" ht="12.75">
      <c r="A15" s="28" t="s">
        <v>4</v>
      </c>
    </row>
    <row r="16" spans="1:7" ht="12.75">
      <c r="A16" s="26" t="s">
        <v>5</v>
      </c>
      <c r="G16" s="63">
        <v>2799</v>
      </c>
    </row>
    <row r="17" spans="1:7" ht="12.75">
      <c r="A17" s="26" t="s">
        <v>6</v>
      </c>
      <c r="G17" s="63">
        <v>589</v>
      </c>
    </row>
    <row r="19" ht="12.75">
      <c r="A19" s="28" t="s">
        <v>7</v>
      </c>
    </row>
    <row r="20" spans="1:3" ht="12.75">
      <c r="A20" s="26" t="s">
        <v>80</v>
      </c>
      <c r="C20" s="119" t="s">
        <v>10</v>
      </c>
    </row>
    <row r="21" spans="1:3" ht="12.75">
      <c r="A21" s="26" t="s">
        <v>8</v>
      </c>
      <c r="C21" s="26">
        <v>68</v>
      </c>
    </row>
    <row r="22" spans="1:3" ht="12.75">
      <c r="A22" s="26" t="s">
        <v>11</v>
      </c>
      <c r="C22" s="26">
        <v>68</v>
      </c>
    </row>
    <row r="23" ht="12.75">
      <c r="A23" s="26" t="s">
        <v>9</v>
      </c>
    </row>
    <row r="25" ht="12.75">
      <c r="A25" s="28" t="s">
        <v>36</v>
      </c>
    </row>
    <row r="27" ht="12.75">
      <c r="A27" s="26" t="s">
        <v>530</v>
      </c>
    </row>
    <row r="29" ht="12.75">
      <c r="A29" s="63" t="s">
        <v>337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26" sqref="B26"/>
    </sheetView>
  </sheetViews>
  <sheetFormatPr defaultColWidth="9.140625" defaultRowHeight="12.75"/>
  <cols>
    <col min="1" max="1" width="2.7109375" style="26" customWidth="1"/>
    <col min="2" max="2" width="56.28125" style="26" customWidth="1"/>
    <col min="3" max="3" width="13.421875" style="26" customWidth="1"/>
    <col min="4" max="4" width="11.57421875" style="27" customWidth="1"/>
    <col min="5" max="5" width="9.140625" style="27" customWidth="1"/>
    <col min="6" max="7" width="9.140625" style="26" customWidth="1"/>
  </cols>
  <sheetData>
    <row r="1" spans="2:3" ht="12.75">
      <c r="B1" s="63" t="s">
        <v>266</v>
      </c>
      <c r="C1" s="63"/>
    </row>
    <row r="4" spans="1:4" ht="12.75">
      <c r="A4" s="28" t="s">
        <v>326</v>
      </c>
      <c r="C4" s="63">
        <v>2005</v>
      </c>
      <c r="D4" s="65">
        <v>2004</v>
      </c>
    </row>
    <row r="5" ht="12.75">
      <c r="A5" s="26" t="s">
        <v>60</v>
      </c>
    </row>
    <row r="7" spans="1:4" ht="12.75">
      <c r="A7" s="26" t="s">
        <v>12</v>
      </c>
      <c r="C7" s="26">
        <v>62</v>
      </c>
      <c r="D7" s="27">
        <v>46</v>
      </c>
    </row>
    <row r="8" spans="1:4" ht="12.75">
      <c r="A8" s="26" t="s">
        <v>13</v>
      </c>
      <c r="C8" s="26">
        <v>389</v>
      </c>
      <c r="D8" s="27">
        <v>395</v>
      </c>
    </row>
    <row r="9" spans="1:4" ht="12.75">
      <c r="A9" s="26" t="s">
        <v>180</v>
      </c>
      <c r="C9" s="26">
        <v>4</v>
      </c>
      <c r="D9" s="27">
        <v>2</v>
      </c>
    </row>
    <row r="10" spans="1:4" ht="12.75">
      <c r="A10" s="26" t="s">
        <v>219</v>
      </c>
      <c r="C10" s="26">
        <v>35</v>
      </c>
      <c r="D10" s="27">
        <v>39</v>
      </c>
    </row>
    <row r="11" spans="1:4" ht="12.75">
      <c r="A11" s="26" t="s">
        <v>220</v>
      </c>
      <c r="C11" s="26">
        <v>13</v>
      </c>
      <c r="D11" s="27">
        <v>14</v>
      </c>
    </row>
    <row r="12" spans="1:4" ht="12.75">
      <c r="A12" s="26" t="s">
        <v>221</v>
      </c>
      <c r="C12" s="26">
        <v>158</v>
      </c>
      <c r="D12" s="27">
        <v>171</v>
      </c>
    </row>
    <row r="13" spans="1:5" ht="12.75">
      <c r="A13" s="28" t="s">
        <v>181</v>
      </c>
      <c r="C13" s="63">
        <v>661</v>
      </c>
      <c r="D13" s="65">
        <f>SUM(D7:D12)</f>
        <v>667</v>
      </c>
      <c r="E13"/>
    </row>
    <row r="14" spans="4:5" ht="12.75">
      <c r="D14" s="26"/>
      <c r="E14"/>
    </row>
    <row r="15" spans="4:5" ht="12.75">
      <c r="D15" s="26"/>
      <c r="E15"/>
    </row>
    <row r="16" spans="4:5" ht="12.75">
      <c r="D16" s="26"/>
      <c r="E16"/>
    </row>
    <row r="17" spans="1:5" ht="12.75">
      <c r="A17" s="28" t="s">
        <v>327</v>
      </c>
      <c r="D17" s="26"/>
      <c r="E17"/>
    </row>
    <row r="18" spans="1:5" ht="12.75">
      <c r="A18" s="26" t="s">
        <v>60</v>
      </c>
      <c r="D18" s="26"/>
      <c r="E18"/>
    </row>
    <row r="19" spans="4:5" ht="12.75">
      <c r="D19" s="26"/>
      <c r="E19"/>
    </row>
    <row r="20" spans="1:8" ht="12.75">
      <c r="A20"/>
      <c r="B20" s="26" t="s">
        <v>15</v>
      </c>
      <c r="C20" s="26">
        <v>73</v>
      </c>
      <c r="D20" s="26">
        <v>72</v>
      </c>
      <c r="E20" s="26"/>
      <c r="F20"/>
      <c r="H20" s="26"/>
    </row>
    <row r="21" spans="1:8" ht="12.75">
      <c r="A21"/>
      <c r="B21" s="26" t="s">
        <v>222</v>
      </c>
      <c r="D21" s="26">
        <v>54</v>
      </c>
      <c r="E21" s="26"/>
      <c r="F21"/>
      <c r="H21" s="26"/>
    </row>
    <row r="22" spans="1:8" ht="12.75">
      <c r="A22"/>
      <c r="B22" s="26" t="s">
        <v>37</v>
      </c>
      <c r="C22" s="26">
        <v>27</v>
      </c>
      <c r="D22" s="26">
        <v>91</v>
      </c>
      <c r="E22" s="26"/>
      <c r="F22"/>
      <c r="H22" s="26"/>
    </row>
    <row r="23" spans="1:8" ht="12.75">
      <c r="A23"/>
      <c r="B23" s="26" t="s">
        <v>38</v>
      </c>
      <c r="C23" s="26">
        <v>11</v>
      </c>
      <c r="D23" s="26">
        <v>3</v>
      </c>
      <c r="F23" s="27"/>
      <c r="H23" s="26"/>
    </row>
    <row r="24" spans="1:8" ht="12.75">
      <c r="A24"/>
      <c r="B24" s="26" t="s">
        <v>16</v>
      </c>
      <c r="C24" s="26">
        <v>13</v>
      </c>
      <c r="D24" s="26">
        <v>12</v>
      </c>
      <c r="F24" s="27"/>
      <c r="H24" s="26"/>
    </row>
    <row r="25" spans="1:8" ht="12.75">
      <c r="A25"/>
      <c r="B25" s="26" t="s">
        <v>223</v>
      </c>
      <c r="C25" s="26">
        <v>282</v>
      </c>
      <c r="D25" s="26">
        <v>262</v>
      </c>
      <c r="F25" s="27"/>
      <c r="H25" s="26"/>
    </row>
    <row r="26" spans="1:8" ht="12.75">
      <c r="A26"/>
      <c r="B26" s="26" t="s">
        <v>69</v>
      </c>
      <c r="C26" s="26">
        <v>11</v>
      </c>
      <c r="D26" s="26">
        <v>4</v>
      </c>
      <c r="F26" s="27"/>
      <c r="H26" s="26"/>
    </row>
    <row r="27" spans="2:8" s="30" customFormat="1" ht="12.75">
      <c r="B27" s="28" t="s">
        <v>14</v>
      </c>
      <c r="C27" s="28">
        <v>417</v>
      </c>
      <c r="D27" s="28">
        <f>SUM(D20:D26)</f>
        <v>498</v>
      </c>
      <c r="E27" s="29"/>
      <c r="F27" s="29"/>
      <c r="G27" s="28"/>
      <c r="H27" s="28"/>
    </row>
    <row r="32" ht="12.75">
      <c r="B32" s="63" t="s">
        <v>337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L44"/>
  <sheetViews>
    <sheetView workbookViewId="0" topLeftCell="A7">
      <selection activeCell="A1" sqref="A1:L36"/>
    </sheetView>
  </sheetViews>
  <sheetFormatPr defaultColWidth="9.140625" defaultRowHeight="12.75"/>
  <cols>
    <col min="1" max="1" width="2.140625" style="26" customWidth="1"/>
    <col min="2" max="2" width="2.421875" style="26" customWidth="1"/>
    <col min="3" max="3" width="37.140625" style="26" customWidth="1"/>
    <col min="4" max="4" width="9.00390625" style="27" customWidth="1"/>
    <col min="5" max="5" width="10.00390625" style="27" customWidth="1"/>
    <col min="6" max="6" width="11.57421875" style="27" customWidth="1"/>
    <col min="7" max="7" width="9.140625" style="26" customWidth="1"/>
    <col min="8" max="8" width="10.140625" style="26" customWidth="1"/>
    <col min="9" max="9" width="13.57421875" style="26" customWidth="1"/>
  </cols>
  <sheetData>
    <row r="1" spans="2:3" ht="12.75">
      <c r="B1" s="63" t="s">
        <v>266</v>
      </c>
      <c r="C1" s="63"/>
    </row>
    <row r="3" spans="1:9" s="30" customFormat="1" ht="12.75">
      <c r="A3" s="28" t="s">
        <v>328</v>
      </c>
      <c r="B3" s="28"/>
      <c r="C3" s="28"/>
      <c r="D3" s="29"/>
      <c r="F3" s="29">
        <v>2005</v>
      </c>
      <c r="G3" s="28"/>
      <c r="I3" s="28">
        <v>2004</v>
      </c>
    </row>
    <row r="4" spans="6:9" ht="12.75">
      <c r="F4" s="65"/>
      <c r="I4" s="63"/>
    </row>
    <row r="5" spans="1:9" ht="12.75">
      <c r="A5" s="28" t="s">
        <v>75</v>
      </c>
      <c r="B5" s="28"/>
      <c r="D5" s="27" t="s">
        <v>141</v>
      </c>
      <c r="E5" s="27" t="s">
        <v>140</v>
      </c>
      <c r="F5" s="124" t="s">
        <v>114</v>
      </c>
      <c r="G5" s="26" t="s">
        <v>478</v>
      </c>
      <c r="H5" s="26" t="s">
        <v>479</v>
      </c>
      <c r="I5" s="89" t="s">
        <v>114</v>
      </c>
    </row>
    <row r="6" spans="1:8" ht="12.75">
      <c r="A6" s="26" t="s">
        <v>60</v>
      </c>
      <c r="D6" s="27" t="s">
        <v>142</v>
      </c>
      <c r="E6" s="27" t="s">
        <v>309</v>
      </c>
      <c r="G6" s="26" t="s">
        <v>142</v>
      </c>
      <c r="H6" s="26" t="s">
        <v>309</v>
      </c>
    </row>
    <row r="7" spans="1:8" ht="12.75">
      <c r="A7" s="28"/>
      <c r="E7" s="27" t="s">
        <v>310</v>
      </c>
      <c r="H7" s="26" t="s">
        <v>310</v>
      </c>
    </row>
    <row r="8" spans="2:9" ht="12.75">
      <c r="B8" s="26" t="s">
        <v>17</v>
      </c>
      <c r="D8" s="27">
        <v>175</v>
      </c>
      <c r="E8" s="27">
        <v>22</v>
      </c>
      <c r="F8" s="27">
        <v>197</v>
      </c>
      <c r="G8" s="26">
        <v>144</v>
      </c>
      <c r="H8" s="26">
        <v>11</v>
      </c>
      <c r="I8" s="26">
        <v>155</v>
      </c>
    </row>
    <row r="9" spans="2:9" ht="12.75">
      <c r="B9" s="26" t="s">
        <v>311</v>
      </c>
      <c r="D9" s="27">
        <v>709</v>
      </c>
      <c r="E9" s="27">
        <v>58</v>
      </c>
      <c r="F9" s="27">
        <v>767</v>
      </c>
      <c r="G9" s="26">
        <v>647</v>
      </c>
      <c r="H9" s="26">
        <v>67</v>
      </c>
      <c r="I9" s="26">
        <v>714</v>
      </c>
    </row>
    <row r="10" spans="1:142" s="97" customFormat="1" ht="13.5" thickBot="1">
      <c r="A10" s="26"/>
      <c r="B10" s="26" t="s">
        <v>132</v>
      </c>
      <c r="C10" s="26"/>
      <c r="D10" s="27">
        <v>884</v>
      </c>
      <c r="E10" s="27">
        <v>80</v>
      </c>
      <c r="F10" s="27">
        <v>964</v>
      </c>
      <c r="G10" s="26">
        <v>791</v>
      </c>
      <c r="H10" s="26">
        <v>78</v>
      </c>
      <c r="I10" s="26">
        <v>869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</row>
    <row r="11" spans="2:9" ht="12.75">
      <c r="B11" s="26" t="s">
        <v>312</v>
      </c>
      <c r="D11" s="27">
        <v>4702</v>
      </c>
      <c r="E11" s="27">
        <v>106</v>
      </c>
      <c r="F11" s="27">
        <v>4808</v>
      </c>
      <c r="G11" s="26">
        <v>4264</v>
      </c>
      <c r="H11" s="26">
        <v>137</v>
      </c>
      <c r="I11" s="26">
        <v>4401</v>
      </c>
    </row>
    <row r="12" spans="2:9" ht="12.75">
      <c r="B12" s="26" t="s">
        <v>313</v>
      </c>
      <c r="D12" s="27">
        <v>229</v>
      </c>
      <c r="F12" s="27">
        <v>229</v>
      </c>
      <c r="G12" s="26">
        <v>227</v>
      </c>
      <c r="I12" s="26">
        <v>227</v>
      </c>
    </row>
    <row r="13" spans="1:142" s="98" customFormat="1" ht="12.75">
      <c r="A13" s="26"/>
      <c r="B13" s="26" t="s">
        <v>138</v>
      </c>
      <c r="C13" s="26"/>
      <c r="D13" s="27">
        <v>4931</v>
      </c>
      <c r="E13" s="27">
        <v>106</v>
      </c>
      <c r="F13" s="27">
        <v>5037</v>
      </c>
      <c r="G13" s="26">
        <v>4491</v>
      </c>
      <c r="H13" s="26">
        <v>137</v>
      </c>
      <c r="I13" s="26">
        <v>4628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</row>
    <row r="14" spans="1:142" s="96" customFormat="1" ht="13.5" thickBot="1">
      <c r="A14" s="28" t="s">
        <v>139</v>
      </c>
      <c r="B14" s="28"/>
      <c r="C14" s="28"/>
      <c r="D14" s="29">
        <v>5815</v>
      </c>
      <c r="E14" s="29">
        <v>186</v>
      </c>
      <c r="F14" s="29">
        <v>6001</v>
      </c>
      <c r="G14" s="28">
        <v>5282</v>
      </c>
      <c r="H14" s="28">
        <v>215</v>
      </c>
      <c r="I14" s="28">
        <v>5497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</row>
    <row r="15" spans="1:9" s="30" customFormat="1" ht="12.75">
      <c r="A15" s="28"/>
      <c r="B15" s="28"/>
      <c r="C15" s="28"/>
      <c r="D15" s="29"/>
      <c r="E15" s="29"/>
      <c r="F15" s="29"/>
      <c r="G15" s="28"/>
      <c r="H15" s="28"/>
      <c r="I15" s="28"/>
    </row>
    <row r="16" spans="1:9" s="30" customFormat="1" ht="12.75">
      <c r="A16" s="28"/>
      <c r="B16" s="28"/>
      <c r="C16" s="28"/>
      <c r="D16" s="29"/>
      <c r="E16" s="29"/>
      <c r="F16" s="29"/>
      <c r="G16" s="28"/>
      <c r="H16" s="28"/>
      <c r="I16" s="28"/>
    </row>
    <row r="17" spans="1:9" s="30" customFormat="1" ht="12.75">
      <c r="A17" s="28"/>
      <c r="B17" s="28"/>
      <c r="C17" s="28"/>
      <c r="D17" s="29"/>
      <c r="E17" s="29"/>
      <c r="F17" s="29"/>
      <c r="G17" s="28"/>
      <c r="H17" s="28"/>
      <c r="I17" s="28"/>
    </row>
    <row r="19" spans="1:10" ht="12.75">
      <c r="A19" s="28" t="s">
        <v>143</v>
      </c>
      <c r="G19" s="28" t="s">
        <v>66</v>
      </c>
      <c r="H19" s="28"/>
      <c r="I19" s="28"/>
      <c r="J19" s="30"/>
    </row>
    <row r="20" spans="1:11" ht="12.75">
      <c r="A20" s="28"/>
      <c r="D20" s="65">
        <v>2005</v>
      </c>
      <c r="E20" s="65">
        <v>2004</v>
      </c>
      <c r="G20" s="26" t="s">
        <v>60</v>
      </c>
      <c r="J20" s="30">
        <v>2005</v>
      </c>
      <c r="K20" s="30">
        <v>2004</v>
      </c>
    </row>
    <row r="21" spans="1:11" ht="12.75">
      <c r="A21" s="26" t="s">
        <v>129</v>
      </c>
      <c r="G21" s="120" t="s">
        <v>144</v>
      </c>
      <c r="H21" s="120"/>
      <c r="I21" s="120"/>
      <c r="J21" s="121">
        <v>2011</v>
      </c>
      <c r="K21" s="121">
        <v>1815</v>
      </c>
    </row>
    <row r="22" spans="2:11" ht="12.75">
      <c r="B22" s="26" t="s">
        <v>17</v>
      </c>
      <c r="D22" s="27">
        <v>2</v>
      </c>
      <c r="E22" s="27">
        <v>2</v>
      </c>
      <c r="G22" s="120" t="s">
        <v>175</v>
      </c>
      <c r="H22" s="120"/>
      <c r="I22" s="120"/>
      <c r="J22" s="121">
        <v>28</v>
      </c>
      <c r="K22" s="121">
        <v>28</v>
      </c>
    </row>
    <row r="23" spans="2:11" ht="12.75">
      <c r="B23" s="26" t="s">
        <v>130</v>
      </c>
      <c r="D23" s="27">
        <v>3</v>
      </c>
      <c r="E23" s="27">
        <v>3</v>
      </c>
      <c r="G23" s="120" t="s">
        <v>481</v>
      </c>
      <c r="H23" s="120"/>
      <c r="I23" s="120"/>
      <c r="J23" s="121">
        <v>5</v>
      </c>
      <c r="K23" s="121">
        <v>2</v>
      </c>
    </row>
    <row r="24" spans="2:11" ht="12.75">
      <c r="B24" s="26" t="s">
        <v>131</v>
      </c>
      <c r="D24" s="27">
        <v>4</v>
      </c>
      <c r="E24" s="27">
        <v>4</v>
      </c>
      <c r="G24" s="120" t="s">
        <v>480</v>
      </c>
      <c r="H24" s="120"/>
      <c r="I24" s="120"/>
      <c r="J24" s="121">
        <v>11</v>
      </c>
      <c r="K24" s="121"/>
    </row>
    <row r="25" spans="2:11" ht="12.75">
      <c r="B25" s="26" t="s">
        <v>18</v>
      </c>
      <c r="D25" s="27">
        <v>2</v>
      </c>
      <c r="E25" s="27">
        <v>2</v>
      </c>
      <c r="G25" s="120" t="s">
        <v>482</v>
      </c>
      <c r="H25" s="120"/>
      <c r="I25" s="120"/>
      <c r="J25" s="121">
        <v>6</v>
      </c>
      <c r="K25" s="121">
        <v>2</v>
      </c>
    </row>
    <row r="26" spans="2:11" ht="12.75">
      <c r="B26" s="63" t="s">
        <v>132</v>
      </c>
      <c r="C26" s="63"/>
      <c r="D26" s="65">
        <v>11</v>
      </c>
      <c r="E26" s="65">
        <v>11</v>
      </c>
      <c r="G26" s="122" t="s">
        <v>483</v>
      </c>
      <c r="H26" s="122"/>
      <c r="I26" s="122"/>
      <c r="J26" s="123">
        <f>SUM(J21:J25)</f>
        <v>2061</v>
      </c>
      <c r="K26" s="123">
        <v>1847</v>
      </c>
    </row>
    <row r="27" spans="1:11" ht="12.75">
      <c r="A27" s="26" t="s">
        <v>133</v>
      </c>
      <c r="J27" s="27"/>
      <c r="K27" s="27"/>
    </row>
    <row r="28" spans="2:11" ht="12.75">
      <c r="B28" s="26" t="s">
        <v>134</v>
      </c>
      <c r="D28" s="27">
        <v>5</v>
      </c>
      <c r="E28" s="27">
        <v>5</v>
      </c>
      <c r="G28" s="26" t="s">
        <v>334</v>
      </c>
      <c r="J28" s="27"/>
      <c r="K28" s="27"/>
    </row>
    <row r="29" spans="2:11" ht="12.75">
      <c r="B29" s="26" t="s">
        <v>135</v>
      </c>
      <c r="D29" s="27">
        <v>26</v>
      </c>
      <c r="E29" s="27">
        <v>26</v>
      </c>
      <c r="J29" s="27"/>
      <c r="K29" s="27"/>
    </row>
    <row r="30" spans="2:11" ht="12.75">
      <c r="B30" s="26" t="s">
        <v>136</v>
      </c>
      <c r="D30" s="27">
        <v>15</v>
      </c>
      <c r="E30" s="27">
        <v>17</v>
      </c>
      <c r="J30" s="27"/>
      <c r="K30" s="27"/>
    </row>
    <row r="31" spans="2:11" ht="12.75">
      <c r="B31" s="26" t="s">
        <v>137</v>
      </c>
      <c r="D31" s="27">
        <v>22</v>
      </c>
      <c r="E31" s="27">
        <v>21</v>
      </c>
      <c r="J31" s="27"/>
      <c r="K31" s="27"/>
    </row>
    <row r="32" spans="2:5" ht="12.75">
      <c r="B32" s="63" t="s">
        <v>138</v>
      </c>
      <c r="C32" s="63"/>
      <c r="D32" s="65">
        <v>68</v>
      </c>
      <c r="E32" s="65">
        <v>69</v>
      </c>
    </row>
    <row r="35" ht="12.75">
      <c r="C35" s="63" t="s">
        <v>337</v>
      </c>
    </row>
    <row r="40" spans="7:11" ht="12.75">
      <c r="G40" s="28"/>
      <c r="H40" s="28"/>
      <c r="I40" s="28"/>
      <c r="J40" s="30"/>
      <c r="K40" s="30"/>
    </row>
    <row r="44" spans="2:32" s="96" customFormat="1" ht="13.5" thickBot="1">
      <c r="B44" s="30"/>
      <c r="C44" s="30"/>
      <c r="D44" s="30"/>
      <c r="E44" s="30"/>
      <c r="F44" s="29"/>
      <c r="G44" s="26"/>
      <c r="H44" s="26"/>
      <c r="I44" s="26"/>
      <c r="J44"/>
      <c r="K44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2"/>
  <sheetViews>
    <sheetView workbookViewId="0" topLeftCell="A4">
      <selection activeCell="C20" sqref="C20"/>
    </sheetView>
  </sheetViews>
  <sheetFormatPr defaultColWidth="9.140625" defaultRowHeight="12.75"/>
  <cols>
    <col min="1" max="1" width="41.140625" style="0" customWidth="1"/>
    <col min="2" max="2" width="14.28125" style="0" customWidth="1"/>
    <col min="3" max="3" width="13.00390625" style="0" customWidth="1"/>
    <col min="4" max="4" width="9.57421875" style="19" customWidth="1"/>
  </cols>
  <sheetData>
    <row r="1" ht="12.75">
      <c r="A1" s="30" t="s">
        <v>266</v>
      </c>
    </row>
    <row r="3" ht="12.75">
      <c r="A3" s="30" t="s">
        <v>505</v>
      </c>
    </row>
    <row r="4" spans="1:5" ht="12.75">
      <c r="A4" s="28" t="s">
        <v>504</v>
      </c>
      <c r="B4" s="28">
        <v>2005</v>
      </c>
      <c r="C4" s="28">
        <v>2004</v>
      </c>
      <c r="D4" s="65"/>
      <c r="E4" s="26"/>
    </row>
    <row r="5" spans="1:5" ht="12.75">
      <c r="A5" s="28" t="s">
        <v>289</v>
      </c>
      <c r="B5" s="28"/>
      <c r="C5" s="28"/>
      <c r="D5" s="27"/>
      <c r="E5" s="26"/>
    </row>
    <row r="6" spans="1:5" ht="12.75">
      <c r="A6" s="26" t="s">
        <v>60</v>
      </c>
      <c r="B6" s="26"/>
      <c r="C6" s="26"/>
      <c r="D6" s="27"/>
      <c r="E6" s="26"/>
    </row>
    <row r="7" spans="1:4" ht="12.75">
      <c r="A7" s="26" t="s">
        <v>288</v>
      </c>
      <c r="B7" s="26">
        <v>354</v>
      </c>
      <c r="C7" s="27">
        <v>335</v>
      </c>
      <c r="D7" s="26"/>
    </row>
    <row r="8" spans="1:4" ht="12.75">
      <c r="A8" s="26" t="s">
        <v>290</v>
      </c>
      <c r="B8" s="26">
        <v>306</v>
      </c>
      <c r="C8" s="27">
        <v>360</v>
      </c>
      <c r="D8" s="26"/>
    </row>
    <row r="9" spans="1:4" ht="12.75">
      <c r="A9" s="26" t="s">
        <v>291</v>
      </c>
      <c r="B9" s="26">
        <v>35</v>
      </c>
      <c r="C9" s="27">
        <v>31</v>
      </c>
      <c r="D9" s="26"/>
    </row>
    <row r="10" spans="1:4" ht="12.75">
      <c r="A10" s="26" t="s">
        <v>292</v>
      </c>
      <c r="B10" s="26">
        <v>164</v>
      </c>
      <c r="C10" s="27">
        <v>125</v>
      </c>
      <c r="D10" s="26"/>
    </row>
    <row r="11" spans="1:4" ht="12.75">
      <c r="A11" s="26" t="s">
        <v>293</v>
      </c>
      <c r="B11" s="26">
        <v>1028</v>
      </c>
      <c r="C11" s="27">
        <v>1239</v>
      </c>
      <c r="D11" s="26"/>
    </row>
    <row r="12" spans="1:4" ht="12.75">
      <c r="A12" s="26" t="s">
        <v>19</v>
      </c>
      <c r="B12" s="26">
        <v>384</v>
      </c>
      <c r="C12" s="27">
        <v>635</v>
      </c>
      <c r="D12" s="26"/>
    </row>
    <row r="13" spans="1:8" ht="12.75">
      <c r="A13" s="26" t="s">
        <v>294</v>
      </c>
      <c r="B13" s="26">
        <v>268</v>
      </c>
      <c r="C13" s="27">
        <v>260</v>
      </c>
      <c r="D13" s="26"/>
      <c r="F13" s="19"/>
      <c r="H13" s="1" t="s">
        <v>335</v>
      </c>
    </row>
    <row r="14" spans="1:4" ht="12.75">
      <c r="A14" s="26" t="s">
        <v>295</v>
      </c>
      <c r="B14" s="26">
        <v>249</v>
      </c>
      <c r="C14" s="27">
        <v>117</v>
      </c>
      <c r="D14" s="26"/>
    </row>
    <row r="15" spans="1:4" ht="12.75">
      <c r="A15" s="26" t="s">
        <v>296</v>
      </c>
      <c r="B15" s="26">
        <v>487</v>
      </c>
      <c r="C15" s="27">
        <v>355</v>
      </c>
      <c r="D15" s="26"/>
    </row>
    <row r="16" spans="1:5" ht="12.75">
      <c r="A16" s="26" t="s">
        <v>297</v>
      </c>
      <c r="B16" s="26"/>
      <c r="C16" s="27">
        <v>3</v>
      </c>
      <c r="D16" s="27"/>
      <c r="E16" s="27"/>
    </row>
    <row r="17" spans="1:5" ht="12.75">
      <c r="A17" s="26" t="s">
        <v>298</v>
      </c>
      <c r="B17" s="26">
        <v>347</v>
      </c>
      <c r="C17" s="27">
        <v>362</v>
      </c>
      <c r="D17" s="27"/>
      <c r="E17" s="27"/>
    </row>
    <row r="18" spans="1:5" ht="12.75">
      <c r="A18" s="26" t="s">
        <v>299</v>
      </c>
      <c r="B18" s="26">
        <v>31</v>
      </c>
      <c r="C18" s="27">
        <v>39</v>
      </c>
      <c r="D18" s="27"/>
      <c r="E18" s="27"/>
    </row>
    <row r="19" spans="1:5" ht="12.75">
      <c r="A19" s="26" t="s">
        <v>300</v>
      </c>
      <c r="B19" s="26">
        <v>102</v>
      </c>
      <c r="C19" s="27">
        <v>88</v>
      </c>
      <c r="D19" s="27"/>
      <c r="E19" s="27"/>
    </row>
    <row r="20" spans="1:5" ht="12.75">
      <c r="A20" s="26" t="s">
        <v>301</v>
      </c>
      <c r="B20" s="26">
        <v>217</v>
      </c>
      <c r="C20" s="27">
        <v>234</v>
      </c>
      <c r="D20" s="27"/>
      <c r="E20" s="27"/>
    </row>
    <row r="21" spans="1:5" ht="12.75">
      <c r="A21" s="26" t="s">
        <v>302</v>
      </c>
      <c r="B21" s="26">
        <v>635</v>
      </c>
      <c r="C21" s="27">
        <v>587</v>
      </c>
      <c r="D21" s="27"/>
      <c r="E21" s="27"/>
    </row>
    <row r="22" spans="1:5" ht="12.75">
      <c r="A22" s="26" t="s">
        <v>303</v>
      </c>
      <c r="B22" s="26">
        <v>133</v>
      </c>
      <c r="C22" s="27">
        <v>124</v>
      </c>
      <c r="D22" s="27"/>
      <c r="E22" s="27"/>
    </row>
    <row r="23" spans="1:5" ht="12.75">
      <c r="A23" s="26" t="s">
        <v>304</v>
      </c>
      <c r="B23" s="26">
        <v>31</v>
      </c>
      <c r="C23" s="27">
        <v>25</v>
      </c>
      <c r="D23" s="27"/>
      <c r="E23" s="27"/>
    </row>
    <row r="24" spans="1:5" ht="12.75">
      <c r="A24" s="26" t="s">
        <v>305</v>
      </c>
      <c r="B24" s="26">
        <v>416</v>
      </c>
      <c r="C24" s="27">
        <v>325</v>
      </c>
      <c r="D24" s="27"/>
      <c r="E24" s="27"/>
    </row>
    <row r="25" spans="1:5" ht="12.75">
      <c r="A25" s="26" t="s">
        <v>306</v>
      </c>
      <c r="B25" s="26">
        <v>114</v>
      </c>
      <c r="C25" s="27">
        <v>82</v>
      </c>
      <c r="D25" s="27"/>
      <c r="E25" s="27"/>
    </row>
    <row r="26" spans="1:5" ht="12.75">
      <c r="A26" s="26" t="s">
        <v>307</v>
      </c>
      <c r="B26" s="26">
        <v>7</v>
      </c>
      <c r="C26" s="27">
        <v>14</v>
      </c>
      <c r="D26" s="27"/>
      <c r="E26" s="27"/>
    </row>
    <row r="27" spans="1:5" ht="12.75">
      <c r="A27" s="26" t="s">
        <v>308</v>
      </c>
      <c r="B27" s="26">
        <v>373</v>
      </c>
      <c r="C27" s="26">
        <v>488</v>
      </c>
      <c r="D27" s="27"/>
      <c r="E27" s="27"/>
    </row>
    <row r="28" spans="1:5" ht="12.75">
      <c r="A28" s="26" t="s">
        <v>360</v>
      </c>
      <c r="B28" s="26">
        <v>507</v>
      </c>
      <c r="C28" s="26">
        <v>546</v>
      </c>
      <c r="D28" s="27"/>
      <c r="E28" s="27"/>
    </row>
    <row r="29" spans="1:5" ht="12.75">
      <c r="A29" s="26" t="s">
        <v>501</v>
      </c>
      <c r="B29" s="26">
        <v>6188</v>
      </c>
      <c r="C29" s="27">
        <v>6374</v>
      </c>
      <c r="D29" s="27"/>
      <c r="E29" s="27"/>
    </row>
    <row r="30" spans="1:6" ht="12.75">
      <c r="A30" s="26" t="s">
        <v>502</v>
      </c>
      <c r="B30" s="26">
        <v>-1016</v>
      </c>
      <c r="C30" s="26">
        <v>-1131</v>
      </c>
      <c r="D30" s="27"/>
      <c r="E30" s="27"/>
      <c r="F30" s="27"/>
    </row>
    <row r="31" spans="1:6" ht="12.75">
      <c r="A31" s="63" t="s">
        <v>503</v>
      </c>
      <c r="B31" s="63">
        <v>5172</v>
      </c>
      <c r="C31" s="63">
        <v>4243</v>
      </c>
      <c r="D31" s="27"/>
      <c r="E31" s="27"/>
      <c r="F31" s="27"/>
    </row>
    <row r="32" spans="1:6" ht="12.75">
      <c r="A32" s="28"/>
      <c r="B32" s="28"/>
      <c r="C32" s="28"/>
      <c r="D32" s="27"/>
      <c r="E32" s="27"/>
      <c r="F32" s="27"/>
    </row>
    <row r="33" spans="1:6" ht="12.75">
      <c r="A33" s="26"/>
      <c r="B33" s="26"/>
      <c r="C33" s="26"/>
      <c r="D33" s="27"/>
      <c r="E33" s="27"/>
      <c r="F33" s="27"/>
    </row>
    <row r="34" spans="1:6" ht="12.75">
      <c r="A34" s="26"/>
      <c r="B34" s="26"/>
      <c r="C34" s="26"/>
      <c r="D34" s="27"/>
      <c r="E34" s="27"/>
      <c r="F34" s="27"/>
    </row>
    <row r="35" spans="1:6" ht="12.75">
      <c r="A35" s="26" t="s">
        <v>337</v>
      </c>
      <c r="B35" s="26"/>
      <c r="C35" s="26"/>
      <c r="D35" s="27"/>
      <c r="E35" s="27"/>
      <c r="F35" s="27"/>
    </row>
    <row r="36" spans="1:6" ht="12.75">
      <c r="A36" s="26"/>
      <c r="B36" s="26"/>
      <c r="C36" s="26"/>
      <c r="D36" s="27"/>
      <c r="E36" s="27"/>
      <c r="F36" s="27"/>
    </row>
    <row r="37" spans="1:6" ht="12.75">
      <c r="A37" s="26"/>
      <c r="B37" s="26"/>
      <c r="C37" s="26"/>
      <c r="D37" s="27"/>
      <c r="E37" s="27"/>
      <c r="F37" s="27"/>
    </row>
    <row r="38" spans="1:6" ht="12.75">
      <c r="A38" s="26"/>
      <c r="B38" s="26"/>
      <c r="C38" s="26"/>
      <c r="D38" s="27"/>
      <c r="E38" s="27"/>
      <c r="F38" s="27"/>
    </row>
    <row r="39" spans="1:6" ht="12.75">
      <c r="A39" s="26"/>
      <c r="B39" s="26"/>
      <c r="C39" s="26"/>
      <c r="D39" s="27"/>
      <c r="E39" s="27"/>
      <c r="F39" s="27"/>
    </row>
    <row r="40" spans="1:6" ht="12.75">
      <c r="A40" s="26"/>
      <c r="B40" s="26"/>
      <c r="C40" s="26"/>
      <c r="D40" s="27"/>
      <c r="E40" s="27"/>
      <c r="F40" s="27"/>
    </row>
    <row r="41" spans="1:6" ht="12.75">
      <c r="A41" s="26"/>
      <c r="B41" s="26"/>
      <c r="C41" s="26"/>
      <c r="D41" s="27"/>
      <c r="E41" s="27"/>
      <c r="F41" s="27"/>
    </row>
    <row r="42" spans="1:6" ht="12.75">
      <c r="A42" s="26"/>
      <c r="B42" s="26"/>
      <c r="C42" s="26"/>
      <c r="D42" s="27"/>
      <c r="E42" s="27"/>
      <c r="F42" s="27"/>
    </row>
    <row r="43" spans="1:6" ht="12.75">
      <c r="A43" s="26"/>
      <c r="B43" s="26"/>
      <c r="C43" s="26"/>
      <c r="D43" s="27"/>
      <c r="E43" s="27"/>
      <c r="F43" s="27"/>
    </row>
    <row r="44" spans="1:6" ht="12.75">
      <c r="A44" s="26"/>
      <c r="B44" s="26"/>
      <c r="C44" s="26"/>
      <c r="D44" s="27"/>
      <c r="E44" s="27"/>
      <c r="F44" s="27"/>
    </row>
    <row r="45" spans="1:6" ht="12.75">
      <c r="A45" s="26"/>
      <c r="B45" s="26"/>
      <c r="C45" s="26"/>
      <c r="D45" s="27"/>
      <c r="E45" s="27"/>
      <c r="F45" s="27"/>
    </row>
    <row r="46" spans="1:6" ht="12.75">
      <c r="A46" s="26"/>
      <c r="B46" s="26"/>
      <c r="C46" s="26"/>
      <c r="D46" s="27"/>
      <c r="E46" s="27"/>
      <c r="F46" s="27"/>
    </row>
    <row r="47" spans="1:6" ht="12.75">
      <c r="A47" s="26"/>
      <c r="B47" s="26"/>
      <c r="C47" s="26"/>
      <c r="D47" s="27"/>
      <c r="E47" s="27"/>
      <c r="F47" s="27"/>
    </row>
    <row r="48" spans="1:6" ht="12.75">
      <c r="A48" s="26"/>
      <c r="B48" s="26"/>
      <c r="C48" s="26"/>
      <c r="D48" s="27"/>
      <c r="E48" s="27"/>
      <c r="F48" s="27"/>
    </row>
    <row r="49" spans="1:6" ht="12.75">
      <c r="A49" s="26"/>
      <c r="B49" s="26"/>
      <c r="C49" s="26"/>
      <c r="D49" s="27"/>
      <c r="E49" s="27"/>
      <c r="F49" s="27"/>
    </row>
    <row r="50" spans="1:6" ht="12.75">
      <c r="A50" s="26"/>
      <c r="B50" s="26"/>
      <c r="C50" s="26"/>
      <c r="D50" s="27"/>
      <c r="E50" s="27"/>
      <c r="F50" s="27"/>
    </row>
    <row r="51" spans="1:6" ht="12.75">
      <c r="A51" s="26"/>
      <c r="B51" s="26"/>
      <c r="C51" s="26"/>
      <c r="D51" s="27"/>
      <c r="E51" s="27"/>
      <c r="F51" s="27"/>
    </row>
    <row r="52" spans="1:6" ht="12.75">
      <c r="A52" s="26"/>
      <c r="B52" s="26"/>
      <c r="C52" s="26"/>
      <c r="D52" s="27"/>
      <c r="E52" s="27"/>
      <c r="F52" s="27"/>
    </row>
    <row r="53" spans="1:6" ht="12.75">
      <c r="A53" s="26"/>
      <c r="B53" s="26"/>
      <c r="C53" s="26"/>
      <c r="D53" s="27"/>
      <c r="E53" s="27"/>
      <c r="F53" s="27"/>
    </row>
    <row r="54" spans="1:6" ht="12.75">
      <c r="A54" s="26"/>
      <c r="B54" s="26"/>
      <c r="C54" s="26"/>
      <c r="D54" s="27"/>
      <c r="E54" s="27"/>
      <c r="F54" s="27"/>
    </row>
    <row r="55" spans="1:6" ht="12.75">
      <c r="A55" s="26"/>
      <c r="B55" s="26"/>
      <c r="C55" s="26"/>
      <c r="D55" s="27"/>
      <c r="E55" s="27"/>
      <c r="F55" s="27"/>
    </row>
    <row r="56" spans="1:6" ht="12.75">
      <c r="A56" s="26"/>
      <c r="B56" s="26"/>
      <c r="C56" s="26"/>
      <c r="D56" s="27"/>
      <c r="E56" s="27"/>
      <c r="F56" s="27"/>
    </row>
    <row r="57" spans="1:6" ht="12.75">
      <c r="A57" s="26"/>
      <c r="B57" s="26"/>
      <c r="C57" s="26"/>
      <c r="D57" s="27"/>
      <c r="E57" s="27"/>
      <c r="F57" s="27"/>
    </row>
    <row r="58" spans="1:6" ht="12.75">
      <c r="A58" s="26"/>
      <c r="B58" s="26"/>
      <c r="C58" s="26"/>
      <c r="D58" s="27"/>
      <c r="E58" s="27"/>
      <c r="F58" s="27"/>
    </row>
    <row r="59" spans="1:6" ht="12.75">
      <c r="A59" s="26"/>
      <c r="B59" s="26"/>
      <c r="C59" s="26"/>
      <c r="D59" s="27"/>
      <c r="E59" s="27"/>
      <c r="F59" s="27"/>
    </row>
    <row r="60" spans="1:6" ht="12.75">
      <c r="A60" s="26"/>
      <c r="B60" s="26"/>
      <c r="C60" s="26"/>
      <c r="D60" s="27"/>
      <c r="E60" s="27"/>
      <c r="F60" s="27"/>
    </row>
    <row r="61" spans="1:6" ht="12.75">
      <c r="A61" s="26"/>
      <c r="B61" s="26"/>
      <c r="C61" s="26"/>
      <c r="D61" s="27"/>
      <c r="E61" s="27"/>
      <c r="F61" s="27"/>
    </row>
    <row r="62" spans="1:6" ht="12.75">
      <c r="A62" s="26"/>
      <c r="B62" s="26"/>
      <c r="C62" s="26"/>
      <c r="D62" s="27"/>
      <c r="E62" s="27"/>
      <c r="F62" s="27"/>
    </row>
    <row r="63" spans="1:6" ht="12.75">
      <c r="A63" s="26"/>
      <c r="B63" s="26"/>
      <c r="C63" s="26"/>
      <c r="D63" s="27"/>
      <c r="E63" s="27"/>
      <c r="F63" s="27"/>
    </row>
    <row r="64" spans="1:6" ht="12.75">
      <c r="A64" s="26"/>
      <c r="B64" s="26"/>
      <c r="C64" s="26"/>
      <c r="D64" s="27"/>
      <c r="E64" s="27"/>
      <c r="F64" s="27"/>
    </row>
    <row r="65" spans="1:6" ht="12.75">
      <c r="A65" s="26"/>
      <c r="B65" s="26"/>
      <c r="C65" s="26"/>
      <c r="D65" s="27"/>
      <c r="E65" s="27"/>
      <c r="F65" s="27"/>
    </row>
    <row r="66" spans="1:6" ht="12.75">
      <c r="A66" s="26"/>
      <c r="B66" s="26"/>
      <c r="C66" s="26"/>
      <c r="D66" s="27"/>
      <c r="E66" s="27"/>
      <c r="F66" s="27"/>
    </row>
    <row r="67" spans="1:6" ht="12.75">
      <c r="A67" s="26"/>
      <c r="B67" s="26"/>
      <c r="C67" s="26"/>
      <c r="D67" s="27"/>
      <c r="E67" s="27"/>
      <c r="F67" s="27"/>
    </row>
    <row r="68" spans="1:6" ht="12.75">
      <c r="A68" s="26"/>
      <c r="B68" s="26"/>
      <c r="C68" s="26"/>
      <c r="D68" s="27"/>
      <c r="E68" s="27"/>
      <c r="F68" s="27"/>
    </row>
    <row r="69" spans="1:6" ht="12.75">
      <c r="A69" s="26"/>
      <c r="B69" s="26"/>
      <c r="C69" s="26"/>
      <c r="D69" s="27"/>
      <c r="E69" s="27"/>
      <c r="F69" s="27"/>
    </row>
    <row r="70" spans="1:6" ht="12.75">
      <c r="A70" s="26"/>
      <c r="B70" s="26"/>
      <c r="C70" s="26"/>
      <c r="D70" s="27"/>
      <c r="E70" s="27"/>
      <c r="F70" s="27"/>
    </row>
    <row r="71" spans="1:6" ht="12.75">
      <c r="A71" s="26"/>
      <c r="B71" s="26"/>
      <c r="C71" s="26"/>
      <c r="D71" s="27"/>
      <c r="E71" s="27"/>
      <c r="F71" s="27"/>
    </row>
    <row r="72" spans="1:6" ht="12.75">
      <c r="A72" s="26"/>
      <c r="B72" s="26"/>
      <c r="C72" s="26"/>
      <c r="D72" s="27"/>
      <c r="E72" s="27"/>
      <c r="F72" s="27"/>
    </row>
    <row r="73" spans="1:6" ht="12.75">
      <c r="A73" s="26"/>
      <c r="B73" s="26"/>
      <c r="C73" s="26"/>
      <c r="D73" s="27"/>
      <c r="E73" s="27"/>
      <c r="F73" s="27"/>
    </row>
    <row r="74" spans="1:6" ht="12.75">
      <c r="A74" s="26"/>
      <c r="B74" s="26"/>
      <c r="C74" s="26"/>
      <c r="D74" s="27"/>
      <c r="E74" s="27"/>
      <c r="F74" s="27"/>
    </row>
    <row r="75" spans="1:6" ht="12.75">
      <c r="A75" s="26"/>
      <c r="B75" s="26"/>
      <c r="C75" s="26"/>
      <c r="D75" s="27"/>
      <c r="E75" s="27"/>
      <c r="F75" s="27"/>
    </row>
    <row r="76" spans="1:6" ht="12.75">
      <c r="A76" s="26"/>
      <c r="B76" s="26"/>
      <c r="C76" s="26"/>
      <c r="D76" s="27"/>
      <c r="E76" s="27"/>
      <c r="F76" s="27"/>
    </row>
    <row r="77" spans="1:6" ht="12.75">
      <c r="A77" s="26"/>
      <c r="B77" s="26"/>
      <c r="C77" s="26"/>
      <c r="D77" s="27"/>
      <c r="E77" s="27"/>
      <c r="F77" s="27"/>
    </row>
    <row r="78" spans="1:6" ht="12.75">
      <c r="A78" s="26"/>
      <c r="B78" s="26"/>
      <c r="C78" s="26"/>
      <c r="D78" s="27"/>
      <c r="E78" s="27"/>
      <c r="F78" s="27"/>
    </row>
    <row r="79" spans="1:6" ht="12.75">
      <c r="A79" s="26"/>
      <c r="B79" s="26"/>
      <c r="C79" s="26"/>
      <c r="D79" s="27"/>
      <c r="E79" s="27"/>
      <c r="F79" s="27"/>
    </row>
    <row r="80" spans="1:6" ht="12.75">
      <c r="A80" s="26"/>
      <c r="B80" s="26"/>
      <c r="C80" s="26"/>
      <c r="D80" s="27"/>
      <c r="E80" s="27"/>
      <c r="F80" s="27"/>
    </row>
    <row r="81" spans="1:6" ht="12.75">
      <c r="A81" s="26"/>
      <c r="B81" s="26"/>
      <c r="C81" s="26"/>
      <c r="D81" s="27"/>
      <c r="E81" s="27"/>
      <c r="F81" s="27"/>
    </row>
    <row r="82" spans="1:6" ht="12.75">
      <c r="A82" s="26"/>
      <c r="B82" s="26"/>
      <c r="C82" s="26"/>
      <c r="D82" s="27"/>
      <c r="E82" s="27"/>
      <c r="F82" s="27"/>
    </row>
    <row r="83" spans="1:6" ht="12.75">
      <c r="A83" s="26"/>
      <c r="B83" s="26"/>
      <c r="C83" s="26"/>
      <c r="D83" s="27"/>
      <c r="E83" s="27"/>
      <c r="F83" s="27"/>
    </row>
    <row r="84" spans="1:6" ht="12.75">
      <c r="A84" s="26"/>
      <c r="B84" s="26"/>
      <c r="C84" s="26"/>
      <c r="D84" s="27"/>
      <c r="E84" s="27"/>
      <c r="F84" s="27"/>
    </row>
    <row r="85" spans="1:6" ht="12.75">
      <c r="A85" s="26"/>
      <c r="B85" s="26"/>
      <c r="C85" s="26"/>
      <c r="D85" s="27"/>
      <c r="E85" s="27"/>
      <c r="F85" s="27"/>
    </row>
    <row r="86" spans="1:6" ht="12.75">
      <c r="A86" s="26"/>
      <c r="B86" s="26"/>
      <c r="C86" s="26"/>
      <c r="D86" s="27"/>
      <c r="E86" s="27"/>
      <c r="F86" s="27"/>
    </row>
    <row r="87" spans="1:6" ht="12.75">
      <c r="A87" s="26"/>
      <c r="B87" s="26"/>
      <c r="C87" s="26"/>
      <c r="D87" s="27"/>
      <c r="E87" s="27"/>
      <c r="F87" s="27"/>
    </row>
    <row r="88" spans="1:6" ht="12.75">
      <c r="A88" s="26"/>
      <c r="B88" s="26"/>
      <c r="C88" s="26"/>
      <c r="D88" s="27"/>
      <c r="E88" s="27"/>
      <c r="F88" s="27"/>
    </row>
    <row r="89" spans="1:6" ht="12.75">
      <c r="A89" s="26"/>
      <c r="B89" s="26"/>
      <c r="C89" s="26"/>
      <c r="D89" s="27"/>
      <c r="E89" s="27"/>
      <c r="F89" s="27"/>
    </row>
    <row r="90" spans="1:6" ht="12.75">
      <c r="A90" s="26"/>
      <c r="B90" s="26"/>
      <c r="C90" s="26"/>
      <c r="D90" s="27"/>
      <c r="E90" s="27"/>
      <c r="F90" s="27"/>
    </row>
    <row r="91" spans="1:6" ht="12.75">
      <c r="A91" s="26"/>
      <c r="B91" s="26"/>
      <c r="C91" s="26"/>
      <c r="D91" s="27"/>
      <c r="E91" s="27"/>
      <c r="F91" s="27"/>
    </row>
    <row r="92" spans="1:6" ht="12.75">
      <c r="A92" s="26"/>
      <c r="B92" s="26"/>
      <c r="C92" s="26"/>
      <c r="D92" s="27"/>
      <c r="E92" s="27"/>
      <c r="F92" s="27"/>
    </row>
    <row r="93" spans="1:6" ht="12.75">
      <c r="A93" s="26"/>
      <c r="B93" s="26"/>
      <c r="C93" s="26"/>
      <c r="D93" s="27"/>
      <c r="E93" s="27"/>
      <c r="F93" s="27"/>
    </row>
    <row r="94" spans="1:6" ht="12.75">
      <c r="A94" s="26"/>
      <c r="B94" s="26"/>
      <c r="C94" s="26"/>
      <c r="D94" s="27"/>
      <c r="E94" s="27"/>
      <c r="F94" s="27"/>
    </row>
    <row r="95" spans="1:6" ht="12.75">
      <c r="A95" s="26"/>
      <c r="B95" s="26"/>
      <c r="C95" s="26"/>
      <c r="D95" s="27"/>
      <c r="E95" s="27"/>
      <c r="F95" s="27"/>
    </row>
    <row r="96" spans="1:6" ht="12.75">
      <c r="A96" s="26"/>
      <c r="B96" s="26"/>
      <c r="C96" s="26"/>
      <c r="D96" s="27"/>
      <c r="E96" s="27"/>
      <c r="F96" s="27"/>
    </row>
    <row r="97" spans="1:6" ht="12.75">
      <c r="A97" s="26"/>
      <c r="B97" s="26"/>
      <c r="C97" s="26"/>
      <c r="D97" s="27"/>
      <c r="E97" s="27"/>
      <c r="F97" s="27"/>
    </row>
    <row r="98" spans="1:6" ht="12.75">
      <c r="A98" s="26"/>
      <c r="B98" s="26"/>
      <c r="C98" s="26"/>
      <c r="D98" s="27"/>
      <c r="E98" s="27"/>
      <c r="F98" s="27"/>
    </row>
    <row r="99" spans="1:6" ht="12.75">
      <c r="A99" s="26"/>
      <c r="B99" s="26"/>
      <c r="C99" s="26"/>
      <c r="D99" s="27"/>
      <c r="E99" s="27"/>
      <c r="F99" s="27"/>
    </row>
    <row r="100" spans="1:6" ht="12.75">
      <c r="A100" s="26"/>
      <c r="B100" s="26"/>
      <c r="C100" s="26"/>
      <c r="D100" s="27"/>
      <c r="E100" s="27"/>
      <c r="F100" s="27"/>
    </row>
    <row r="101" spans="1:6" ht="12.75">
      <c r="A101" s="26"/>
      <c r="B101" s="26"/>
      <c r="C101" s="26"/>
      <c r="D101" s="27"/>
      <c r="E101" s="27"/>
      <c r="F101" s="27"/>
    </row>
    <row r="102" spans="1:6" ht="12.75">
      <c r="A102" s="26"/>
      <c r="B102" s="26"/>
      <c r="C102" s="26"/>
      <c r="D102" s="27"/>
      <c r="E102" s="27"/>
      <c r="F102" s="27"/>
    </row>
    <row r="103" spans="1:6" ht="12.75">
      <c r="A103" s="26"/>
      <c r="B103" s="26"/>
      <c r="C103" s="26"/>
      <c r="D103" s="27"/>
      <c r="E103" s="27"/>
      <c r="F103" s="27"/>
    </row>
    <row r="104" spans="1:6" ht="12.75">
      <c r="A104" s="26"/>
      <c r="B104" s="26"/>
      <c r="C104" s="26"/>
      <c r="D104" s="27"/>
      <c r="E104" s="27"/>
      <c r="F104" s="27"/>
    </row>
    <row r="105" spans="1:6" ht="12.75">
      <c r="A105" s="26"/>
      <c r="B105" s="26"/>
      <c r="C105" s="26"/>
      <c r="D105" s="27"/>
      <c r="E105" s="27"/>
      <c r="F105" s="27"/>
    </row>
    <row r="106" spans="1:6" ht="12.75">
      <c r="A106" s="26"/>
      <c r="B106" s="26"/>
      <c r="C106" s="26"/>
      <c r="D106" s="27"/>
      <c r="E106" s="27"/>
      <c r="F106" s="27"/>
    </row>
    <row r="107" spans="1:6" ht="12.75">
      <c r="A107" s="26"/>
      <c r="B107" s="26"/>
      <c r="C107" s="26"/>
      <c r="D107" s="27"/>
      <c r="E107" s="27"/>
      <c r="F107" s="27"/>
    </row>
    <row r="108" spans="1:6" ht="12.75">
      <c r="A108" s="26"/>
      <c r="B108" s="26"/>
      <c r="C108" s="26"/>
      <c r="D108" s="27"/>
      <c r="E108" s="27"/>
      <c r="F108" s="27"/>
    </row>
    <row r="109" spans="1:6" ht="12.75">
      <c r="A109" s="26"/>
      <c r="B109" s="26"/>
      <c r="C109" s="26"/>
      <c r="D109" s="27"/>
      <c r="E109" s="27"/>
      <c r="F109" s="27"/>
    </row>
    <row r="110" spans="1:6" ht="12.75">
      <c r="A110" s="26"/>
      <c r="B110" s="26"/>
      <c r="C110" s="26"/>
      <c r="D110" s="27"/>
      <c r="E110" s="27"/>
      <c r="F110" s="27"/>
    </row>
    <row r="111" spans="1:6" ht="12.75">
      <c r="A111" s="26"/>
      <c r="B111" s="26"/>
      <c r="C111" s="26"/>
      <c r="D111" s="27"/>
      <c r="E111" s="27"/>
      <c r="F111" s="27"/>
    </row>
    <row r="112" spans="1:6" ht="12.75">
      <c r="A112" s="26"/>
      <c r="B112" s="26"/>
      <c r="C112" s="26"/>
      <c r="D112" s="27"/>
      <c r="E112" s="27"/>
      <c r="F112" s="27"/>
    </row>
    <row r="113" spans="1:6" ht="12.75">
      <c r="A113" s="26"/>
      <c r="B113" s="26"/>
      <c r="C113" s="26"/>
      <c r="D113" s="27"/>
      <c r="E113" s="27"/>
      <c r="F113" s="27"/>
    </row>
    <row r="114" spans="1:6" ht="12.75">
      <c r="A114" s="26"/>
      <c r="B114" s="26"/>
      <c r="C114" s="26"/>
      <c r="D114" s="27"/>
      <c r="E114" s="27"/>
      <c r="F114" s="27"/>
    </row>
    <row r="115" spans="1:6" ht="12.75">
      <c r="A115" s="26"/>
      <c r="B115" s="26"/>
      <c r="C115" s="26"/>
      <c r="D115" s="27"/>
      <c r="E115" s="27"/>
      <c r="F115" s="27"/>
    </row>
    <row r="116" spans="1:6" ht="12.75">
      <c r="A116" s="26"/>
      <c r="B116" s="26"/>
      <c r="C116" s="26"/>
      <c r="D116" s="27"/>
      <c r="E116" s="27"/>
      <c r="F116" s="27"/>
    </row>
    <row r="117" spans="1:6" ht="12.75">
      <c r="A117" s="26"/>
      <c r="B117" s="26"/>
      <c r="C117" s="26"/>
      <c r="D117" s="27"/>
      <c r="E117" s="27"/>
      <c r="F117" s="27"/>
    </row>
    <row r="118" spans="1:6" ht="12.75">
      <c r="A118" s="26"/>
      <c r="B118" s="26"/>
      <c r="C118" s="26"/>
      <c r="D118" s="27"/>
      <c r="E118" s="27"/>
      <c r="F118" s="27"/>
    </row>
    <row r="119" spans="1:6" ht="12.75">
      <c r="A119" s="26"/>
      <c r="B119" s="26"/>
      <c r="C119" s="26"/>
      <c r="D119" s="27"/>
      <c r="E119" s="27"/>
      <c r="F119" s="27"/>
    </row>
    <row r="120" spans="1:6" ht="12.75">
      <c r="A120" s="26"/>
      <c r="B120" s="26"/>
      <c r="C120" s="26"/>
      <c r="D120" s="27"/>
      <c r="E120" s="27"/>
      <c r="F120" s="27"/>
    </row>
    <row r="121" spans="1:6" ht="12.75">
      <c r="A121" s="26"/>
      <c r="B121" s="26"/>
      <c r="C121" s="26"/>
      <c r="D121" s="27"/>
      <c r="E121" s="27"/>
      <c r="F121" s="27"/>
    </row>
    <row r="122" spans="1:6" ht="12.75">
      <c r="A122" s="26"/>
      <c r="B122" s="26"/>
      <c r="C122" s="26"/>
      <c r="D122" s="27"/>
      <c r="E122" s="27"/>
      <c r="F122" s="27"/>
    </row>
    <row r="123" spans="1:6" ht="12.75">
      <c r="A123" s="26"/>
      <c r="B123" s="26"/>
      <c r="C123" s="26"/>
      <c r="D123" s="27"/>
      <c r="E123" s="27"/>
      <c r="F123" s="27"/>
    </row>
    <row r="124" spans="1:6" ht="12.75">
      <c r="A124" s="26"/>
      <c r="B124" s="26"/>
      <c r="C124" s="26"/>
      <c r="D124" s="27"/>
      <c r="E124" s="27"/>
      <c r="F124" s="27"/>
    </row>
    <row r="125" spans="1:6" ht="12.75">
      <c r="A125" s="26"/>
      <c r="B125" s="26"/>
      <c r="C125" s="26"/>
      <c r="D125" s="27"/>
      <c r="E125" s="27"/>
      <c r="F125" s="27"/>
    </row>
    <row r="126" spans="1:6" ht="12.75">
      <c r="A126" s="26"/>
      <c r="B126" s="26"/>
      <c r="C126" s="26"/>
      <c r="D126" s="27"/>
      <c r="E126" s="27"/>
      <c r="F126" s="27"/>
    </row>
    <row r="127" spans="1:6" ht="12.75">
      <c r="A127" s="26"/>
      <c r="B127" s="26"/>
      <c r="C127" s="26"/>
      <c r="D127" s="27"/>
      <c r="E127" s="27"/>
      <c r="F127" s="27"/>
    </row>
    <row r="128" spans="1:6" ht="12.75">
      <c r="A128" s="26"/>
      <c r="B128" s="26"/>
      <c r="C128" s="26"/>
      <c r="D128" s="27"/>
      <c r="E128" s="27"/>
      <c r="F128" s="27"/>
    </row>
    <row r="129" spans="1:6" ht="12.75">
      <c r="A129" s="26"/>
      <c r="B129" s="26"/>
      <c r="C129" s="26"/>
      <c r="D129" s="27"/>
      <c r="E129" s="27"/>
      <c r="F129" s="27"/>
    </row>
    <row r="130" spans="1:6" ht="12.75">
      <c r="A130" s="26"/>
      <c r="B130" s="26"/>
      <c r="C130" s="26"/>
      <c r="D130" s="27"/>
      <c r="E130" s="27"/>
      <c r="F130" s="27"/>
    </row>
    <row r="131" spans="1:6" ht="12.75">
      <c r="A131" s="26"/>
      <c r="B131" s="26"/>
      <c r="C131" s="26"/>
      <c r="D131" s="27"/>
      <c r="E131" s="27"/>
      <c r="F131" s="27"/>
    </row>
    <row r="132" spans="1:6" ht="12.75">
      <c r="A132" s="26"/>
      <c r="B132" s="26"/>
      <c r="C132" s="26"/>
      <c r="D132" s="27"/>
      <c r="E132" s="27"/>
      <c r="F132" s="27"/>
    </row>
    <row r="133" spans="1:6" ht="12.75">
      <c r="A133" s="26"/>
      <c r="B133" s="26"/>
      <c r="C133" s="26"/>
      <c r="D133" s="27"/>
      <c r="E133" s="27"/>
      <c r="F133" s="27"/>
    </row>
    <row r="134" spans="1:6" ht="12.75">
      <c r="A134" s="26"/>
      <c r="B134" s="26"/>
      <c r="C134" s="26"/>
      <c r="D134" s="27"/>
      <c r="E134" s="27"/>
      <c r="F134" s="27"/>
    </row>
    <row r="135" spans="1:6" ht="12.75">
      <c r="A135" s="26"/>
      <c r="B135" s="26"/>
      <c r="C135" s="26"/>
      <c r="D135" s="27"/>
      <c r="E135" s="27"/>
      <c r="F135" s="27"/>
    </row>
    <row r="136" spans="1:6" ht="12.75">
      <c r="A136" s="26"/>
      <c r="B136" s="26"/>
      <c r="C136" s="26"/>
      <c r="D136" s="27"/>
      <c r="E136" s="27"/>
      <c r="F136" s="27"/>
    </row>
    <row r="137" spans="1:6" ht="12.75">
      <c r="A137" s="26"/>
      <c r="B137" s="26"/>
      <c r="C137" s="26"/>
      <c r="D137" s="27"/>
      <c r="E137" s="27"/>
      <c r="F137" s="27"/>
    </row>
    <row r="138" spans="1:6" ht="12.75">
      <c r="A138" s="26"/>
      <c r="B138" s="26"/>
      <c r="C138" s="26"/>
      <c r="D138" s="27"/>
      <c r="E138" s="27"/>
      <c r="F138" s="27"/>
    </row>
    <row r="139" spans="1:6" ht="12.75">
      <c r="A139" s="26"/>
      <c r="B139" s="26"/>
      <c r="C139" s="26"/>
      <c r="D139" s="27"/>
      <c r="E139" s="27"/>
      <c r="F139" s="27"/>
    </row>
    <row r="140" spans="1:6" ht="12.75">
      <c r="A140" s="26"/>
      <c r="B140" s="26"/>
      <c r="C140" s="26"/>
      <c r="D140" s="27"/>
      <c r="E140" s="27"/>
      <c r="F140" s="27"/>
    </row>
    <row r="141" spans="1:6" ht="12.75">
      <c r="A141" s="26"/>
      <c r="B141" s="26"/>
      <c r="C141" s="26"/>
      <c r="D141" s="27"/>
      <c r="E141" s="27"/>
      <c r="F141" s="27"/>
    </row>
    <row r="142" spans="1:6" ht="12.75">
      <c r="A142" s="26"/>
      <c r="B142" s="26"/>
      <c r="C142" s="26"/>
      <c r="D142" s="27"/>
      <c r="E142" s="27"/>
      <c r="F142" s="27"/>
    </row>
    <row r="143" spans="1:6" ht="12.75">
      <c r="A143" s="26"/>
      <c r="B143" s="26"/>
      <c r="C143" s="26"/>
      <c r="D143" s="27"/>
      <c r="E143" s="27"/>
      <c r="F143" s="27"/>
    </row>
    <row r="144" spans="1:6" ht="12.75">
      <c r="A144" s="26"/>
      <c r="B144" s="26"/>
      <c r="C144" s="26"/>
      <c r="D144" s="27"/>
      <c r="E144" s="27"/>
      <c r="F144" s="27"/>
    </row>
    <row r="145" spans="1:6" ht="12.75">
      <c r="A145" s="26"/>
      <c r="B145" s="26"/>
      <c r="C145" s="26"/>
      <c r="D145" s="27"/>
      <c r="E145" s="27"/>
      <c r="F145" s="27"/>
    </row>
    <row r="146" spans="1:6" ht="12.75">
      <c r="A146" s="26"/>
      <c r="B146" s="26"/>
      <c r="C146" s="26"/>
      <c r="D146" s="27"/>
      <c r="E146" s="27"/>
      <c r="F146" s="27"/>
    </row>
    <row r="147" spans="1:6" ht="12.75">
      <c r="A147" s="26"/>
      <c r="B147" s="26"/>
      <c r="C147" s="26"/>
      <c r="D147" s="27"/>
      <c r="E147" s="27"/>
      <c r="F147" s="27"/>
    </row>
    <row r="148" spans="1:6" ht="12.75">
      <c r="A148" s="26"/>
      <c r="B148" s="26"/>
      <c r="C148" s="26"/>
      <c r="D148" s="27"/>
      <c r="E148" s="27"/>
      <c r="F148" s="27"/>
    </row>
    <row r="149" spans="1:6" ht="12.75">
      <c r="A149" s="26"/>
      <c r="B149" s="26"/>
      <c r="C149" s="26"/>
      <c r="D149" s="27"/>
      <c r="E149" s="27"/>
      <c r="F149" s="27"/>
    </row>
    <row r="150" spans="1:6" ht="12.75">
      <c r="A150" s="26"/>
      <c r="B150" s="26"/>
      <c r="C150" s="26"/>
      <c r="D150" s="27"/>
      <c r="E150" s="27"/>
      <c r="F150" s="27"/>
    </row>
    <row r="151" spans="1:6" ht="12.75">
      <c r="A151" s="26"/>
      <c r="B151" s="26"/>
      <c r="C151" s="26"/>
      <c r="D151" s="27"/>
      <c r="E151" s="27"/>
      <c r="F151" s="27"/>
    </row>
    <row r="152" spans="1:6" ht="12.75">
      <c r="A152" s="26"/>
      <c r="B152" s="26"/>
      <c r="C152" s="26"/>
      <c r="D152" s="27"/>
      <c r="E152" s="27"/>
      <c r="F152" s="27"/>
    </row>
    <row r="153" spans="1:6" ht="12.75">
      <c r="A153" s="26"/>
      <c r="B153" s="26"/>
      <c r="C153" s="26"/>
      <c r="D153" s="27"/>
      <c r="E153" s="27"/>
      <c r="F153" s="27"/>
    </row>
    <row r="154" spans="1:6" ht="12.75">
      <c r="A154" s="26"/>
      <c r="B154" s="26"/>
      <c r="C154" s="26"/>
      <c r="D154" s="27"/>
      <c r="E154" s="27"/>
      <c r="F154" s="27"/>
    </row>
    <row r="155" spans="1:6" ht="12.75">
      <c r="A155" s="26"/>
      <c r="B155" s="26"/>
      <c r="C155" s="26"/>
      <c r="D155" s="27"/>
      <c r="E155" s="27"/>
      <c r="F155" s="27"/>
    </row>
    <row r="156" spans="1:6" ht="12.75">
      <c r="A156" s="26"/>
      <c r="B156" s="26"/>
      <c r="C156" s="26"/>
      <c r="D156" s="27"/>
      <c r="E156" s="27"/>
      <c r="F156" s="27"/>
    </row>
    <row r="157" spans="1:6" ht="12.75">
      <c r="A157" s="26"/>
      <c r="B157" s="26"/>
      <c r="C157" s="26"/>
      <c r="D157" s="27"/>
      <c r="E157" s="27"/>
      <c r="F157" s="27"/>
    </row>
    <row r="158" spans="1:6" ht="12.75">
      <c r="A158" s="26"/>
      <c r="B158" s="26"/>
      <c r="C158" s="26"/>
      <c r="D158" s="27"/>
      <c r="E158" s="27"/>
      <c r="F158" s="27"/>
    </row>
    <row r="159" spans="1:6" ht="12.75">
      <c r="A159" s="26"/>
      <c r="B159" s="26"/>
      <c r="C159" s="26"/>
      <c r="D159" s="27"/>
      <c r="E159" s="27"/>
      <c r="F159" s="27"/>
    </row>
    <row r="160" spans="1:6" ht="12.75">
      <c r="A160" s="26"/>
      <c r="B160" s="26"/>
      <c r="C160" s="26"/>
      <c r="D160" s="27"/>
      <c r="E160" s="27"/>
      <c r="F160" s="27"/>
    </row>
    <row r="161" spans="1:6" ht="12.75">
      <c r="A161" s="26"/>
      <c r="B161" s="26"/>
      <c r="C161" s="26"/>
      <c r="D161" s="27"/>
      <c r="E161" s="27"/>
      <c r="F161" s="27"/>
    </row>
    <row r="162" spans="1:6" ht="12.75">
      <c r="A162" s="26"/>
      <c r="B162" s="26"/>
      <c r="C162" s="26"/>
      <c r="D162" s="27"/>
      <c r="E162" s="27"/>
      <c r="F162" s="27"/>
    </row>
    <row r="163" spans="1:6" ht="12.75">
      <c r="A163" s="26"/>
      <c r="B163" s="26"/>
      <c r="C163" s="26"/>
      <c r="D163" s="27"/>
      <c r="E163" s="27"/>
      <c r="F163" s="27"/>
    </row>
    <row r="164" spans="1:6" ht="12.75">
      <c r="A164" s="26"/>
      <c r="B164" s="26"/>
      <c r="C164" s="26"/>
      <c r="D164" s="27"/>
      <c r="E164" s="27"/>
      <c r="F164" s="27"/>
    </row>
    <row r="165" spans="1:6" ht="12.75">
      <c r="A165" s="26"/>
      <c r="B165" s="26"/>
      <c r="C165" s="26"/>
      <c r="D165" s="27"/>
      <c r="E165" s="27"/>
      <c r="F165" s="27"/>
    </row>
    <row r="166" spans="1:6" ht="12.75">
      <c r="A166" s="26"/>
      <c r="B166" s="26"/>
      <c r="C166" s="26"/>
      <c r="D166" s="27"/>
      <c r="E166" s="27"/>
      <c r="F166" s="27"/>
    </row>
    <row r="167" spans="1:6" ht="12.75">
      <c r="A167" s="26"/>
      <c r="B167" s="26"/>
      <c r="C167" s="26"/>
      <c r="D167" s="27"/>
      <c r="E167" s="27"/>
      <c r="F167" s="27"/>
    </row>
    <row r="168" spans="1:6" ht="12.75">
      <c r="A168" s="26"/>
      <c r="B168" s="26"/>
      <c r="C168" s="26"/>
      <c r="D168" s="27"/>
      <c r="E168" s="27"/>
      <c r="F168" s="27"/>
    </row>
    <row r="169" spans="1:6" ht="12.75">
      <c r="A169" s="26"/>
      <c r="B169" s="26"/>
      <c r="C169" s="26"/>
      <c r="D169" s="27"/>
      <c r="E169" s="27"/>
      <c r="F169" s="27"/>
    </row>
    <row r="170" spans="1:6" ht="12.75">
      <c r="A170" s="26"/>
      <c r="B170" s="26"/>
      <c r="C170" s="26"/>
      <c r="D170" s="27"/>
      <c r="E170" s="27"/>
      <c r="F170" s="27"/>
    </row>
    <row r="171" spans="1:6" ht="12.75">
      <c r="A171" s="26"/>
      <c r="B171" s="26"/>
      <c r="C171" s="26"/>
      <c r="D171" s="27"/>
      <c r="E171" s="27"/>
      <c r="F171" s="27"/>
    </row>
    <row r="172" spans="1:6" ht="12.75">
      <c r="A172" s="26"/>
      <c r="B172" s="26"/>
      <c r="C172" s="26"/>
      <c r="D172" s="27"/>
      <c r="E172" s="27"/>
      <c r="F172" s="27"/>
    </row>
    <row r="173" spans="1:6" ht="12.75">
      <c r="A173" s="26"/>
      <c r="B173" s="26"/>
      <c r="C173" s="26"/>
      <c r="D173" s="27"/>
      <c r="E173" s="27"/>
      <c r="F173" s="27"/>
    </row>
    <row r="174" spans="1:6" ht="12.75">
      <c r="A174" s="26"/>
      <c r="B174" s="26"/>
      <c r="C174" s="26"/>
      <c r="D174" s="27"/>
      <c r="E174" s="27"/>
      <c r="F174" s="27"/>
    </row>
    <row r="175" spans="1:6" ht="12.75">
      <c r="A175" s="26"/>
      <c r="B175" s="26"/>
      <c r="C175" s="26"/>
      <c r="D175" s="27"/>
      <c r="E175" s="27"/>
      <c r="F175" s="27"/>
    </row>
    <row r="176" spans="1:6" ht="12.75">
      <c r="A176" s="26"/>
      <c r="B176" s="26"/>
      <c r="C176" s="26"/>
      <c r="D176" s="27"/>
      <c r="E176" s="27"/>
      <c r="F176" s="27"/>
    </row>
    <row r="177" spans="1:6" ht="12.75">
      <c r="A177" s="26"/>
      <c r="B177" s="26"/>
      <c r="C177" s="26"/>
      <c r="D177" s="27"/>
      <c r="E177" s="27"/>
      <c r="F177" s="27"/>
    </row>
    <row r="178" spans="1:6" ht="12.75">
      <c r="A178" s="26"/>
      <c r="B178" s="26"/>
      <c r="C178" s="26"/>
      <c r="D178" s="27"/>
      <c r="E178" s="27"/>
      <c r="F178" s="27"/>
    </row>
    <row r="179" spans="1:6" ht="12.75">
      <c r="A179" s="26"/>
      <c r="B179" s="26"/>
      <c r="C179" s="26"/>
      <c r="D179" s="27"/>
      <c r="E179" s="27"/>
      <c r="F179" s="27"/>
    </row>
    <row r="180" spans="1:6" ht="12.75">
      <c r="A180" s="26"/>
      <c r="B180" s="26"/>
      <c r="C180" s="26"/>
      <c r="D180" s="27"/>
      <c r="E180" s="27"/>
      <c r="F180" s="27"/>
    </row>
    <row r="181" spans="1:6" ht="12.75">
      <c r="A181" s="26"/>
      <c r="B181" s="26"/>
      <c r="C181" s="26"/>
      <c r="D181" s="27"/>
      <c r="E181" s="27"/>
      <c r="F181" s="27"/>
    </row>
    <row r="182" spans="1:6" ht="12.75">
      <c r="A182" s="26"/>
      <c r="B182" s="26"/>
      <c r="C182" s="26"/>
      <c r="D182" s="27"/>
      <c r="E182" s="27"/>
      <c r="F182" s="27"/>
    </row>
    <row r="183" spans="1:6" ht="12.75">
      <c r="A183" s="26"/>
      <c r="B183" s="26"/>
      <c r="C183" s="26"/>
      <c r="D183" s="27"/>
      <c r="E183" s="27"/>
      <c r="F183" s="27"/>
    </row>
    <row r="184" spans="1:6" ht="12.75">
      <c r="A184" s="26"/>
      <c r="B184" s="26"/>
      <c r="C184" s="26"/>
      <c r="D184" s="27"/>
      <c r="E184" s="27"/>
      <c r="F184" s="27"/>
    </row>
    <row r="185" spans="1:6" ht="12.75">
      <c r="A185" s="26"/>
      <c r="B185" s="26"/>
      <c r="C185" s="26"/>
      <c r="D185" s="27"/>
      <c r="E185" s="27"/>
      <c r="F185" s="27"/>
    </row>
    <row r="186" spans="1:6" ht="12.75">
      <c r="A186" s="26"/>
      <c r="B186" s="26"/>
      <c r="C186" s="26"/>
      <c r="D186" s="27"/>
      <c r="E186" s="27"/>
      <c r="F186" s="27"/>
    </row>
    <row r="187" spans="1:6" ht="12.75">
      <c r="A187" s="26"/>
      <c r="B187" s="26"/>
      <c r="C187" s="26"/>
      <c r="D187" s="27"/>
      <c r="E187" s="27"/>
      <c r="F187" s="27"/>
    </row>
    <row r="188" spans="1:6" ht="12.75">
      <c r="A188" s="26"/>
      <c r="B188" s="26"/>
      <c r="C188" s="26"/>
      <c r="D188" s="27"/>
      <c r="E188" s="27"/>
      <c r="F188" s="27"/>
    </row>
    <row r="189" spans="1:6" ht="12.75">
      <c r="A189" s="26"/>
      <c r="B189" s="26"/>
      <c r="C189" s="26"/>
      <c r="D189" s="27"/>
      <c r="E189" s="27"/>
      <c r="F189" s="27"/>
    </row>
    <row r="190" spans="1:6" ht="12.75">
      <c r="A190" s="26"/>
      <c r="B190" s="26"/>
      <c r="C190" s="26"/>
      <c r="D190" s="27"/>
      <c r="E190" s="27"/>
      <c r="F190" s="27"/>
    </row>
    <row r="191" spans="1:6" ht="12.75">
      <c r="A191" s="26"/>
      <c r="B191" s="26"/>
      <c r="C191" s="26"/>
      <c r="D191" s="27"/>
      <c r="E191" s="27"/>
      <c r="F191" s="27"/>
    </row>
    <row r="192" spans="1:6" ht="12.75">
      <c r="A192" s="26"/>
      <c r="B192" s="26"/>
      <c r="C192" s="26"/>
      <c r="D192" s="27"/>
      <c r="E192" s="27"/>
      <c r="F192" s="27"/>
    </row>
    <row r="193" spans="1:6" ht="12.75">
      <c r="A193" s="26"/>
      <c r="B193" s="26"/>
      <c r="C193" s="26"/>
      <c r="D193" s="27"/>
      <c r="E193" s="27"/>
      <c r="F193" s="27"/>
    </row>
    <row r="194" spans="1:6" ht="12.75">
      <c r="A194" s="26"/>
      <c r="B194" s="26"/>
      <c r="C194" s="26"/>
      <c r="D194" s="27"/>
      <c r="E194" s="27"/>
      <c r="F194" s="27"/>
    </row>
    <row r="195" spans="1:6" ht="12.75">
      <c r="A195" s="26"/>
      <c r="B195" s="26"/>
      <c r="C195" s="26"/>
      <c r="D195" s="27"/>
      <c r="E195" s="27"/>
      <c r="F195" s="27"/>
    </row>
    <row r="196" spans="1:6" ht="12.75">
      <c r="A196" s="26"/>
      <c r="B196" s="26"/>
      <c r="C196" s="26"/>
      <c r="D196" s="27"/>
      <c r="E196" s="27"/>
      <c r="F196" s="27"/>
    </row>
    <row r="197" spans="1:6" ht="12.75">
      <c r="A197" s="26"/>
      <c r="B197" s="26"/>
      <c r="C197" s="26"/>
      <c r="D197" s="27"/>
      <c r="E197" s="27"/>
      <c r="F197" s="27"/>
    </row>
    <row r="198" spans="1:6" ht="12.75">
      <c r="A198" s="26"/>
      <c r="B198" s="26"/>
      <c r="C198" s="26"/>
      <c r="D198" s="27"/>
      <c r="E198" s="27"/>
      <c r="F198" s="27"/>
    </row>
    <row r="199" spans="1:6" ht="12.75">
      <c r="A199" s="26"/>
      <c r="B199" s="26"/>
      <c r="C199" s="26"/>
      <c r="D199" s="27"/>
      <c r="E199" s="27"/>
      <c r="F199" s="27"/>
    </row>
    <row r="200" spans="1:6" ht="12.75">
      <c r="A200" s="26"/>
      <c r="B200" s="26"/>
      <c r="C200" s="26"/>
      <c r="D200" s="27"/>
      <c r="E200" s="27"/>
      <c r="F200" s="27"/>
    </row>
    <row r="201" spans="1:6" ht="12.75">
      <c r="A201" s="26"/>
      <c r="B201" s="26"/>
      <c r="C201" s="26"/>
      <c r="D201" s="27"/>
      <c r="E201" s="27"/>
      <c r="F201" s="27"/>
    </row>
    <row r="202" spans="1:6" ht="12.75">
      <c r="A202" s="26"/>
      <c r="B202" s="26"/>
      <c r="C202" s="26"/>
      <c r="D202" s="27"/>
      <c r="E202" s="27"/>
      <c r="F202" s="27"/>
    </row>
    <row r="203" spans="1:6" ht="12.75">
      <c r="A203" s="26"/>
      <c r="B203" s="26"/>
      <c r="C203" s="26"/>
      <c r="D203" s="27"/>
      <c r="E203" s="27"/>
      <c r="F203" s="27"/>
    </row>
    <row r="204" spans="1:6" ht="12.75">
      <c r="A204" s="26"/>
      <c r="B204" s="26"/>
      <c r="C204" s="26"/>
      <c r="D204" s="27"/>
      <c r="E204" s="27"/>
      <c r="F204" s="27"/>
    </row>
    <row r="205" spans="1:6" ht="12.75">
      <c r="A205" s="26"/>
      <c r="B205" s="26"/>
      <c r="C205" s="26"/>
      <c r="D205" s="27"/>
      <c r="E205" s="27"/>
      <c r="F205" s="27"/>
    </row>
    <row r="206" spans="1:6" ht="12.75">
      <c r="A206" s="26"/>
      <c r="B206" s="26"/>
      <c r="C206" s="26"/>
      <c r="D206" s="27"/>
      <c r="E206" s="27"/>
      <c r="F206" s="27"/>
    </row>
    <row r="207" spans="1:6" ht="12.75">
      <c r="A207" s="26"/>
      <c r="B207" s="26"/>
      <c r="C207" s="26"/>
      <c r="D207" s="27"/>
      <c r="E207" s="27"/>
      <c r="F207" s="27"/>
    </row>
    <row r="208" spans="1:6" ht="12.75">
      <c r="A208" s="26"/>
      <c r="B208" s="26"/>
      <c r="C208" s="26"/>
      <c r="D208" s="27"/>
      <c r="E208" s="27"/>
      <c r="F208" s="27"/>
    </row>
    <row r="209" spans="1:6" ht="12.75">
      <c r="A209" s="26"/>
      <c r="B209" s="26"/>
      <c r="C209" s="26"/>
      <c r="D209" s="27"/>
      <c r="E209" s="27"/>
      <c r="F209" s="27"/>
    </row>
    <row r="210" spans="1:6" ht="12.75">
      <c r="A210" s="26"/>
      <c r="B210" s="26"/>
      <c r="C210" s="26"/>
      <c r="D210" s="27"/>
      <c r="E210" s="27"/>
      <c r="F210" s="27"/>
    </row>
    <row r="211" spans="1:6" ht="12.75">
      <c r="A211" s="26"/>
      <c r="B211" s="26"/>
      <c r="C211" s="26"/>
      <c r="D211" s="27"/>
      <c r="E211" s="27"/>
      <c r="F211" s="27"/>
    </row>
    <row r="212" spans="1:6" ht="12.75">
      <c r="A212" s="26"/>
      <c r="B212" s="26"/>
      <c r="C212" s="26"/>
      <c r="D212" s="27"/>
      <c r="E212" s="27"/>
      <c r="F212" s="27"/>
    </row>
    <row r="213" spans="1:6" ht="12.75">
      <c r="A213" s="26"/>
      <c r="B213" s="26"/>
      <c r="C213" s="26"/>
      <c r="D213" s="27"/>
      <c r="E213" s="27"/>
      <c r="F213" s="27"/>
    </row>
    <row r="214" spans="1:6" ht="12.75">
      <c r="A214" s="26"/>
      <c r="B214" s="26"/>
      <c r="C214" s="26"/>
      <c r="D214" s="27"/>
      <c r="E214" s="27"/>
      <c r="F214" s="27"/>
    </row>
    <row r="215" spans="1:6" ht="12.75">
      <c r="A215" s="26"/>
      <c r="B215" s="26"/>
      <c r="C215" s="26"/>
      <c r="D215" s="27"/>
      <c r="E215" s="27"/>
      <c r="F215" s="27"/>
    </row>
    <row r="216" spans="1:6" ht="12.75">
      <c r="A216" s="26"/>
      <c r="B216" s="26"/>
      <c r="C216" s="26"/>
      <c r="D216" s="27"/>
      <c r="E216" s="27"/>
      <c r="F216" s="27"/>
    </row>
    <row r="217" spans="1:6" ht="12.75">
      <c r="A217" s="26"/>
      <c r="B217" s="26"/>
      <c r="C217" s="26"/>
      <c r="D217" s="27"/>
      <c r="E217" s="27"/>
      <c r="F217" s="27"/>
    </row>
    <row r="218" spans="1:6" ht="12.75">
      <c r="A218" s="26"/>
      <c r="B218" s="26"/>
      <c r="C218" s="26"/>
      <c r="D218" s="27"/>
      <c r="E218" s="27"/>
      <c r="F218" s="27"/>
    </row>
    <row r="219" spans="1:6" ht="12.75">
      <c r="A219" s="26"/>
      <c r="B219" s="26"/>
      <c r="C219" s="26"/>
      <c r="D219" s="27"/>
      <c r="E219" s="27"/>
      <c r="F219" s="27"/>
    </row>
    <row r="220" spans="1:6" ht="12.75">
      <c r="A220" s="26"/>
      <c r="B220" s="26"/>
      <c r="C220" s="26"/>
      <c r="D220" s="27"/>
      <c r="E220" s="27"/>
      <c r="F220" s="27"/>
    </row>
    <row r="221" spans="1:6" ht="12.75">
      <c r="A221" s="26"/>
      <c r="B221" s="26"/>
      <c r="C221" s="26"/>
      <c r="D221" s="27"/>
      <c r="E221" s="27"/>
      <c r="F221" s="27"/>
    </row>
    <row r="222" spans="1:6" ht="12.75">
      <c r="A222" s="26"/>
      <c r="B222" s="26"/>
      <c r="C222" s="26"/>
      <c r="D222" s="27"/>
      <c r="E222" s="27"/>
      <c r="F222" s="27"/>
    </row>
    <row r="223" spans="1:6" ht="12.75">
      <c r="A223" s="26"/>
      <c r="B223" s="26"/>
      <c r="C223" s="26"/>
      <c r="D223" s="27"/>
      <c r="E223" s="27"/>
      <c r="F223" s="27"/>
    </row>
    <row r="224" spans="1:6" ht="12.75">
      <c r="A224" s="26"/>
      <c r="B224" s="26"/>
      <c r="C224" s="26"/>
      <c r="D224" s="27"/>
      <c r="E224" s="27"/>
      <c r="F224" s="27"/>
    </row>
    <row r="225" spans="1:6" ht="12.75">
      <c r="A225" s="26"/>
      <c r="B225" s="26"/>
      <c r="C225" s="26"/>
      <c r="D225" s="27"/>
      <c r="E225" s="27"/>
      <c r="F225" s="27"/>
    </row>
    <row r="226" spans="1:6" ht="12.75">
      <c r="A226" s="26"/>
      <c r="B226" s="26"/>
      <c r="C226" s="26"/>
      <c r="D226" s="27"/>
      <c r="E226" s="27"/>
      <c r="F226" s="27"/>
    </row>
    <row r="227" spans="1:6" ht="12.75">
      <c r="A227" s="26"/>
      <c r="B227" s="26"/>
      <c r="C227" s="26"/>
      <c r="D227" s="27"/>
      <c r="E227" s="27"/>
      <c r="F227" s="27"/>
    </row>
    <row r="228" spans="1:6" ht="12.75">
      <c r="A228" s="26"/>
      <c r="B228" s="26"/>
      <c r="C228" s="26"/>
      <c r="D228" s="27"/>
      <c r="E228" s="27"/>
      <c r="F228" s="27"/>
    </row>
    <row r="229" spans="1:6" ht="12.75">
      <c r="A229" s="26"/>
      <c r="B229" s="26"/>
      <c r="C229" s="26"/>
      <c r="D229" s="27"/>
      <c r="E229" s="27"/>
      <c r="F229" s="27"/>
    </row>
    <row r="230" spans="1:6" ht="12.75">
      <c r="A230" s="26"/>
      <c r="B230" s="26"/>
      <c r="C230" s="26"/>
      <c r="D230" s="27"/>
      <c r="E230" s="27"/>
      <c r="F230" s="27"/>
    </row>
    <row r="231" spans="1:6" ht="12.75">
      <c r="A231" s="26"/>
      <c r="B231" s="26"/>
      <c r="C231" s="26"/>
      <c r="D231" s="27"/>
      <c r="E231" s="27"/>
      <c r="F231" s="27"/>
    </row>
    <row r="232" spans="1:6" ht="12.75">
      <c r="A232" s="26"/>
      <c r="B232" s="26"/>
      <c r="C232" s="26"/>
      <c r="D232" s="27"/>
      <c r="E232" s="27"/>
      <c r="F232" s="27"/>
    </row>
    <row r="233" spans="1:6" ht="12.75">
      <c r="A233" s="26"/>
      <c r="B233" s="26"/>
      <c r="C233" s="26"/>
      <c r="D233" s="27"/>
      <c r="E233" s="27"/>
      <c r="F233" s="27"/>
    </row>
    <row r="234" spans="1:6" ht="12.75">
      <c r="A234" s="26"/>
      <c r="B234" s="26"/>
      <c r="C234" s="26"/>
      <c r="D234" s="27"/>
      <c r="E234" s="27"/>
      <c r="F234" s="27"/>
    </row>
    <row r="235" spans="1:6" ht="12.75">
      <c r="A235" s="26"/>
      <c r="B235" s="26"/>
      <c r="C235" s="26"/>
      <c r="D235" s="27"/>
      <c r="E235" s="27"/>
      <c r="F235" s="27"/>
    </row>
    <row r="236" spans="1:6" ht="12.75">
      <c r="A236" s="26"/>
      <c r="B236" s="26"/>
      <c r="C236" s="26"/>
      <c r="D236" s="27"/>
      <c r="E236" s="27"/>
      <c r="F236" s="27"/>
    </row>
    <row r="237" spans="1:6" ht="12.75">
      <c r="A237" s="26"/>
      <c r="B237" s="26"/>
      <c r="C237" s="26"/>
      <c r="D237" s="27"/>
      <c r="E237" s="27"/>
      <c r="F237" s="27"/>
    </row>
    <row r="238" spans="1:6" ht="12.75">
      <c r="A238" s="26"/>
      <c r="B238" s="26"/>
      <c r="C238" s="26"/>
      <c r="D238" s="27"/>
      <c r="E238" s="27"/>
      <c r="F238" s="27"/>
    </row>
    <row r="239" spans="1:6" ht="12.75">
      <c r="A239" s="26"/>
      <c r="B239" s="26"/>
      <c r="C239" s="26"/>
      <c r="D239" s="27"/>
      <c r="E239" s="27"/>
      <c r="F239" s="27"/>
    </row>
    <row r="240" spans="1:6" ht="12.75">
      <c r="A240" s="26"/>
      <c r="B240" s="26"/>
      <c r="C240" s="26"/>
      <c r="D240" s="27"/>
      <c r="E240" s="27"/>
      <c r="F240" s="27"/>
    </row>
    <row r="241" spans="1:6" ht="12.75">
      <c r="A241" s="26"/>
      <c r="B241" s="26"/>
      <c r="C241" s="26"/>
      <c r="D241" s="27"/>
      <c r="E241" s="27"/>
      <c r="F241" s="27"/>
    </row>
    <row r="242" spans="1:6" ht="12.75">
      <c r="A242" s="26"/>
      <c r="B242" s="26"/>
      <c r="C242" s="26"/>
      <c r="D242" s="27"/>
      <c r="E242" s="27"/>
      <c r="F242" s="27"/>
    </row>
    <row r="243" spans="1:6" ht="12.75">
      <c r="A243" s="26"/>
      <c r="B243" s="26"/>
      <c r="C243" s="26"/>
      <c r="D243" s="27"/>
      <c r="E243" s="27"/>
      <c r="F243" s="27"/>
    </row>
    <row r="244" spans="1:6" ht="12.75">
      <c r="A244" s="26"/>
      <c r="B244" s="26"/>
      <c r="C244" s="26"/>
      <c r="D244" s="27"/>
      <c r="E244" s="27"/>
      <c r="F244" s="27"/>
    </row>
    <row r="245" spans="1:6" ht="12.75">
      <c r="A245" s="26"/>
      <c r="B245" s="26"/>
      <c r="C245" s="26"/>
      <c r="D245" s="27"/>
      <c r="E245" s="27"/>
      <c r="F245" s="27"/>
    </row>
    <row r="246" spans="1:6" ht="12.75">
      <c r="A246" s="26"/>
      <c r="B246" s="26"/>
      <c r="C246" s="26"/>
      <c r="D246" s="27"/>
      <c r="E246" s="27"/>
      <c r="F246" s="27"/>
    </row>
    <row r="247" spans="1:6" ht="12.75">
      <c r="A247" s="26"/>
      <c r="B247" s="26"/>
      <c r="C247" s="26"/>
      <c r="D247" s="27"/>
      <c r="E247" s="27"/>
      <c r="F247" s="27"/>
    </row>
    <row r="248" spans="1:6" ht="12.75">
      <c r="A248" s="26"/>
      <c r="B248" s="26"/>
      <c r="C248" s="26"/>
      <c r="D248" s="27"/>
      <c r="E248" s="27"/>
      <c r="F248" s="27"/>
    </row>
    <row r="249" spans="1:6" ht="12.75">
      <c r="A249" s="26"/>
      <c r="B249" s="26"/>
      <c r="C249" s="26"/>
      <c r="D249" s="27"/>
      <c r="E249" s="27"/>
      <c r="F249" s="27"/>
    </row>
    <row r="250" spans="1:6" ht="12.75">
      <c r="A250" s="26"/>
      <c r="B250" s="26"/>
      <c r="C250" s="26"/>
      <c r="D250" s="27"/>
      <c r="E250" s="27"/>
      <c r="F250" s="27"/>
    </row>
    <row r="251" spans="1:6" ht="12.75">
      <c r="A251" s="26"/>
      <c r="B251" s="26"/>
      <c r="C251" s="26"/>
      <c r="D251" s="27"/>
      <c r="E251" s="27"/>
      <c r="F251" s="27"/>
    </row>
    <row r="252" spans="1:6" ht="12.75">
      <c r="A252" s="26"/>
      <c r="B252" s="26"/>
      <c r="C252" s="26"/>
      <c r="D252" s="27"/>
      <c r="E252" s="27"/>
      <c r="F252" s="27"/>
    </row>
    <row r="253" spans="1:6" ht="12.75">
      <c r="A253" s="26"/>
      <c r="B253" s="26"/>
      <c r="C253" s="26"/>
      <c r="D253" s="27"/>
      <c r="E253" s="27"/>
      <c r="F253" s="27"/>
    </row>
    <row r="254" spans="1:6" ht="12.75">
      <c r="A254" s="26"/>
      <c r="B254" s="26"/>
      <c r="C254" s="26"/>
      <c r="D254" s="27"/>
      <c r="E254" s="27"/>
      <c r="F254" s="27"/>
    </row>
    <row r="255" spans="1:6" ht="12.75">
      <c r="A255" s="26"/>
      <c r="B255" s="26"/>
      <c r="C255" s="26"/>
      <c r="D255" s="27"/>
      <c r="E255" s="27"/>
      <c r="F255" s="27"/>
    </row>
    <row r="256" spans="1:6" ht="12.75">
      <c r="A256" s="26"/>
      <c r="B256" s="26"/>
      <c r="C256" s="26"/>
      <c r="D256" s="27"/>
      <c r="E256" s="27"/>
      <c r="F256" s="27"/>
    </row>
    <row r="257" spans="1:6" ht="12.75">
      <c r="A257" s="26"/>
      <c r="B257" s="26"/>
      <c r="C257" s="26"/>
      <c r="D257" s="27"/>
      <c r="E257" s="27"/>
      <c r="F257" s="27"/>
    </row>
    <row r="258" spans="1:6" ht="12.75">
      <c r="A258" s="26"/>
      <c r="B258" s="26"/>
      <c r="C258" s="26"/>
      <c r="D258" s="27"/>
      <c r="E258" s="27"/>
      <c r="F258" s="27"/>
    </row>
    <row r="259" spans="1:6" ht="12.75">
      <c r="A259" s="26"/>
      <c r="B259" s="26"/>
      <c r="C259" s="26"/>
      <c r="D259" s="27"/>
      <c r="E259" s="27"/>
      <c r="F259" s="27"/>
    </row>
    <row r="260" spans="1:6" ht="12.75">
      <c r="A260" s="26"/>
      <c r="B260" s="26"/>
      <c r="C260" s="26"/>
      <c r="D260" s="27"/>
      <c r="E260" s="27"/>
      <c r="F260" s="27"/>
    </row>
    <row r="261" spans="1:6" ht="12.75">
      <c r="A261" s="26"/>
      <c r="B261" s="26"/>
      <c r="C261" s="26"/>
      <c r="D261" s="27"/>
      <c r="E261" s="27"/>
      <c r="F261" s="27"/>
    </row>
    <row r="262" spans="1:6" ht="12.75">
      <c r="A262" s="26"/>
      <c r="B262" s="26"/>
      <c r="C262" s="26"/>
      <c r="D262" s="27"/>
      <c r="E262" s="27"/>
      <c r="F262" s="27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2"/>
  <sheetViews>
    <sheetView workbookViewId="0" topLeftCell="A1">
      <selection activeCell="E26" sqref="E26"/>
    </sheetView>
  </sheetViews>
  <sheetFormatPr defaultColWidth="9.140625" defaultRowHeight="12.75"/>
  <cols>
    <col min="1" max="1" width="2.421875" style="26" customWidth="1"/>
    <col min="2" max="2" width="2.8515625" style="26" customWidth="1"/>
    <col min="3" max="3" width="38.28125" style="26" customWidth="1"/>
    <col min="4" max="4" width="13.421875" style="26" customWidth="1"/>
    <col min="5" max="5" width="17.00390625" style="26" customWidth="1"/>
    <col min="6" max="6" width="9.140625" style="26" customWidth="1"/>
  </cols>
  <sheetData>
    <row r="1" spans="3:4" ht="12.75">
      <c r="C1" s="63" t="s">
        <v>266</v>
      </c>
      <c r="D1" s="63"/>
    </row>
    <row r="3" spans="1:5" ht="12.75">
      <c r="A3" s="28" t="s">
        <v>329</v>
      </c>
      <c r="D3" s="89" t="s">
        <v>412</v>
      </c>
      <c r="E3" s="89" t="s">
        <v>413</v>
      </c>
    </row>
    <row r="4" ht="12.75">
      <c r="A4" s="26" t="s">
        <v>60</v>
      </c>
    </row>
    <row r="6" ht="12.75">
      <c r="A6" s="28" t="s">
        <v>21</v>
      </c>
    </row>
    <row r="7" spans="2:5" ht="12.75">
      <c r="B7" s="26" t="s">
        <v>280</v>
      </c>
      <c r="D7" s="26">
        <v>640</v>
      </c>
      <c r="E7" s="26">
        <v>465</v>
      </c>
    </row>
    <row r="8" spans="2:5" ht="12.75">
      <c r="B8" s="26" t="s">
        <v>268</v>
      </c>
      <c r="D8" s="26">
        <v>126</v>
      </c>
      <c r="E8" s="26">
        <v>86</v>
      </c>
    </row>
    <row r="9" spans="2:5" ht="12.75">
      <c r="B9" s="26" t="s">
        <v>287</v>
      </c>
      <c r="D9" s="26">
        <v>36</v>
      </c>
      <c r="E9" s="26">
        <v>21</v>
      </c>
    </row>
    <row r="10" spans="2:5" ht="12.75">
      <c r="B10" s="26" t="s">
        <v>281</v>
      </c>
      <c r="D10" s="26">
        <v>46</v>
      </c>
      <c r="E10" s="26">
        <v>33</v>
      </c>
    </row>
    <row r="11" spans="2:5" ht="12.75">
      <c r="B11" s="26" t="s">
        <v>282</v>
      </c>
      <c r="D11" s="26">
        <v>90</v>
      </c>
      <c r="E11" s="26">
        <v>2</v>
      </c>
    </row>
    <row r="12" spans="1:6" s="30" customFormat="1" ht="12.75">
      <c r="A12" s="28"/>
      <c r="B12" s="28" t="s">
        <v>20</v>
      </c>
      <c r="C12" s="28"/>
      <c r="D12" s="28">
        <v>938</v>
      </c>
      <c r="E12" s="28">
        <v>607</v>
      </c>
      <c r="F12" s="28"/>
    </row>
    <row r="14" ht="12.75">
      <c r="A14" s="28" t="s">
        <v>22</v>
      </c>
    </row>
    <row r="15" spans="2:5" ht="12.75">
      <c r="B15" s="26" t="s">
        <v>269</v>
      </c>
      <c r="D15" s="26">
        <v>601</v>
      </c>
      <c r="E15" s="26">
        <v>110</v>
      </c>
    </row>
    <row r="16" spans="2:5" ht="12.75">
      <c r="B16" s="26" t="s">
        <v>270</v>
      </c>
      <c r="D16" s="26">
        <v>12</v>
      </c>
      <c r="E16" s="26">
        <v>12</v>
      </c>
    </row>
    <row r="17" spans="2:5" ht="12.75">
      <c r="B17" s="26" t="s">
        <v>492</v>
      </c>
      <c r="D17" s="26">
        <v>84</v>
      </c>
      <c r="E17" s="26">
        <v>17</v>
      </c>
    </row>
    <row r="18" spans="2:5" ht="12.75">
      <c r="B18" s="26" t="s">
        <v>493</v>
      </c>
      <c r="C18" s="26" t="s">
        <v>271</v>
      </c>
      <c r="D18" s="26">
        <v>13</v>
      </c>
      <c r="E18" s="26">
        <v>2</v>
      </c>
    </row>
    <row r="19" spans="3:4" ht="12.75">
      <c r="C19" s="26" t="s">
        <v>494</v>
      </c>
      <c r="D19" s="26">
        <v>10</v>
      </c>
    </row>
    <row r="20" spans="3:4" ht="12.75">
      <c r="C20" s="26" t="s">
        <v>495</v>
      </c>
      <c r="D20" s="26">
        <v>36</v>
      </c>
    </row>
    <row r="21" spans="3:4" ht="12.75">
      <c r="C21" s="26" t="s">
        <v>496</v>
      </c>
      <c r="D21" s="26">
        <v>18</v>
      </c>
    </row>
    <row r="22" spans="3:4" ht="12.75">
      <c r="C22" s="26" t="s">
        <v>497</v>
      </c>
      <c r="D22" s="26">
        <v>3</v>
      </c>
    </row>
    <row r="23" spans="3:4" ht="12.75">
      <c r="C23" s="26" t="s">
        <v>498</v>
      </c>
      <c r="D23" s="26">
        <v>2</v>
      </c>
    </row>
    <row r="24" spans="3:4" ht="12.75">
      <c r="C24" s="26" t="s">
        <v>499</v>
      </c>
      <c r="D24" s="26">
        <v>2</v>
      </c>
    </row>
    <row r="25" spans="2:4" ht="12.75">
      <c r="B25" s="26" t="s">
        <v>491</v>
      </c>
      <c r="D25" s="26">
        <v>142</v>
      </c>
    </row>
    <row r="26" spans="2:5" ht="12.75">
      <c r="B26" s="26" t="s">
        <v>284</v>
      </c>
      <c r="E26" s="26">
        <v>12</v>
      </c>
    </row>
    <row r="27" spans="1:6" s="30" customFormat="1" ht="12.75">
      <c r="A27" s="28"/>
      <c r="B27" s="29" t="s">
        <v>23</v>
      </c>
      <c r="C27" s="29"/>
      <c r="D27" s="29">
        <v>839</v>
      </c>
      <c r="E27" s="28">
        <v>151</v>
      </c>
      <c r="F27" s="28"/>
    </row>
    <row r="28" spans="2:4" ht="12.75">
      <c r="B28" s="27"/>
      <c r="C28" s="27"/>
      <c r="D28" s="27"/>
    </row>
    <row r="29" spans="2:4" ht="12.75">
      <c r="B29" s="27"/>
      <c r="C29" s="27"/>
      <c r="D29" s="27"/>
    </row>
    <row r="30" spans="1:4" ht="12.75">
      <c r="A30" s="28" t="s">
        <v>24</v>
      </c>
      <c r="B30" s="27"/>
      <c r="C30" s="27"/>
      <c r="D30" s="27"/>
    </row>
    <row r="31" spans="2:4" ht="12.75">
      <c r="B31" s="27" t="s">
        <v>414</v>
      </c>
      <c r="C31" s="27"/>
      <c r="D31" s="27"/>
    </row>
    <row r="32" spans="2:4" ht="12.75">
      <c r="B32" s="27"/>
      <c r="C32" s="27" t="s">
        <v>415</v>
      </c>
      <c r="D32" s="27">
        <v>10</v>
      </c>
    </row>
    <row r="33" spans="2:5" ht="12.75">
      <c r="B33" s="27"/>
      <c r="C33" s="27" t="s">
        <v>285</v>
      </c>
      <c r="D33" s="27">
        <v>113</v>
      </c>
      <c r="E33" s="26">
        <v>94</v>
      </c>
    </row>
    <row r="34" spans="1:6" s="30" customFormat="1" ht="12.75">
      <c r="A34" s="28"/>
      <c r="B34" s="29"/>
      <c r="C34" s="29" t="s">
        <v>25</v>
      </c>
      <c r="D34" s="29">
        <v>123</v>
      </c>
      <c r="E34" s="28">
        <v>94</v>
      </c>
      <c r="F34" s="28"/>
    </row>
    <row r="35" spans="2:4" ht="12.75">
      <c r="B35" s="27"/>
      <c r="C35" s="27"/>
      <c r="D35" s="27"/>
    </row>
    <row r="36" spans="2:4" ht="12.75">
      <c r="B36" s="27" t="s">
        <v>26</v>
      </c>
      <c r="C36" s="27"/>
      <c r="D36" s="27"/>
    </row>
    <row r="37" spans="2:5" ht="12.75">
      <c r="B37" s="27"/>
      <c r="C37" s="27" t="s">
        <v>500</v>
      </c>
      <c r="D37" s="27">
        <v>44</v>
      </c>
      <c r="E37" s="26">
        <v>42</v>
      </c>
    </row>
    <row r="38" spans="2:5" ht="12.75">
      <c r="B38" s="27"/>
      <c r="C38" s="27" t="s">
        <v>283</v>
      </c>
      <c r="D38" s="27">
        <v>18</v>
      </c>
      <c r="E38" s="26">
        <v>24</v>
      </c>
    </row>
    <row r="39" spans="1:6" s="30" customFormat="1" ht="12.75">
      <c r="A39" s="28"/>
      <c r="B39" s="29"/>
      <c r="C39" s="29" t="s">
        <v>27</v>
      </c>
      <c r="D39" s="29">
        <v>62</v>
      </c>
      <c r="E39" s="28">
        <v>66</v>
      </c>
      <c r="F39" s="28"/>
    </row>
    <row r="40" spans="2:4" ht="12.75">
      <c r="B40" s="27"/>
      <c r="C40" s="27"/>
      <c r="D40" s="27"/>
    </row>
    <row r="41" spans="2:4" ht="12.75">
      <c r="B41" s="27"/>
      <c r="C41" s="27"/>
      <c r="D41" s="27"/>
    </row>
    <row r="42" spans="1:6" s="30" customFormat="1" ht="12.75">
      <c r="A42" s="28"/>
      <c r="B42" s="29" t="s">
        <v>286</v>
      </c>
      <c r="C42" s="29"/>
      <c r="D42" s="29">
        <v>1962</v>
      </c>
      <c r="E42" s="28">
        <v>918</v>
      </c>
      <c r="F42" s="28"/>
    </row>
    <row r="43" spans="2:4" ht="12.75">
      <c r="B43" s="27"/>
      <c r="C43" s="27"/>
      <c r="D43" s="27"/>
    </row>
    <row r="44" spans="2:4" ht="12.75">
      <c r="B44" s="27"/>
      <c r="C44" s="27"/>
      <c r="D44" s="27"/>
    </row>
    <row r="45" spans="2:4" ht="12.75">
      <c r="B45" s="27"/>
      <c r="C45" s="27"/>
      <c r="D45" s="27"/>
    </row>
    <row r="46" spans="2:4" ht="12.75">
      <c r="B46" s="65" t="s">
        <v>337</v>
      </c>
      <c r="C46" s="27"/>
      <c r="D46" s="27"/>
    </row>
    <row r="47" spans="2:4" ht="12.75">
      <c r="B47" s="27"/>
      <c r="C47" s="27"/>
      <c r="D47" s="27"/>
    </row>
    <row r="48" spans="2:4" ht="12.75">
      <c r="B48" s="27"/>
      <c r="C48" s="27"/>
      <c r="D48" s="27"/>
    </row>
    <row r="49" spans="2:4" ht="12.75">
      <c r="B49" s="27"/>
      <c r="C49" s="27"/>
      <c r="D49" s="27"/>
    </row>
    <row r="50" spans="2:4" ht="12.75">
      <c r="B50" s="27"/>
      <c r="C50" s="27"/>
      <c r="D50" s="27"/>
    </row>
    <row r="51" spans="2:4" ht="12.75">
      <c r="B51" s="27"/>
      <c r="C51" s="27"/>
      <c r="D51" s="27"/>
    </row>
    <row r="52" spans="2:4" ht="12.75">
      <c r="B52" s="27"/>
      <c r="C52" s="27"/>
      <c r="D52" s="27"/>
    </row>
    <row r="53" spans="2:4" ht="12.75">
      <c r="B53" s="27"/>
      <c r="C53" s="27"/>
      <c r="D53" s="27"/>
    </row>
    <row r="54" spans="2:4" ht="12.75">
      <c r="B54" s="27"/>
      <c r="C54" s="27"/>
      <c r="D54" s="27"/>
    </row>
    <row r="55" spans="2:4" ht="12.75">
      <c r="B55" s="27"/>
      <c r="C55" s="27"/>
      <c r="D55" s="27"/>
    </row>
    <row r="56" spans="2:4" ht="12.75">
      <c r="B56" s="27"/>
      <c r="C56" s="27"/>
      <c r="D56" s="27"/>
    </row>
    <row r="57" spans="2:4" ht="12.75">
      <c r="B57" s="27"/>
      <c r="C57" s="27"/>
      <c r="D57" s="27"/>
    </row>
    <row r="58" spans="2:4" ht="12.75">
      <c r="B58" s="27"/>
      <c r="C58" s="27"/>
      <c r="D58" s="27"/>
    </row>
    <row r="59" spans="2:4" ht="12.75">
      <c r="B59" s="27"/>
      <c r="C59" s="27"/>
      <c r="D59" s="27"/>
    </row>
    <row r="60" spans="2:4" ht="12.75">
      <c r="B60" s="27"/>
      <c r="C60" s="27"/>
      <c r="D60" s="27"/>
    </row>
    <row r="61" spans="2:4" ht="12.75">
      <c r="B61" s="27"/>
      <c r="C61" s="27"/>
      <c r="D61" s="27"/>
    </row>
    <row r="62" spans="2:4" ht="12.75">
      <c r="B62" s="27"/>
      <c r="C62" s="27"/>
      <c r="D62" s="27"/>
    </row>
    <row r="63" spans="2:4" ht="12.75">
      <c r="B63" s="27"/>
      <c r="C63" s="27"/>
      <c r="D63" s="27"/>
    </row>
    <row r="64" spans="2:4" ht="12.75">
      <c r="B64" s="27"/>
      <c r="C64" s="27"/>
      <c r="D64" s="27"/>
    </row>
    <row r="65" spans="2:4" ht="12.75">
      <c r="B65" s="27"/>
      <c r="C65" s="27"/>
      <c r="D65" s="27"/>
    </row>
    <row r="66" spans="2:4" ht="12.75">
      <c r="B66" s="27"/>
      <c r="C66" s="27"/>
      <c r="D66" s="27"/>
    </row>
    <row r="67" spans="2:4" ht="12.75">
      <c r="B67" s="27"/>
      <c r="C67" s="27"/>
      <c r="D67" s="27"/>
    </row>
    <row r="68" spans="2:4" ht="12.75">
      <c r="B68" s="27"/>
      <c r="C68" s="27"/>
      <c r="D68" s="27"/>
    </row>
    <row r="69" spans="2:4" ht="12.75">
      <c r="B69" s="27"/>
      <c r="C69" s="27"/>
      <c r="D69" s="27"/>
    </row>
    <row r="70" spans="2:4" ht="12.75">
      <c r="B70" s="27"/>
      <c r="C70" s="27"/>
      <c r="D70" s="27"/>
    </row>
    <row r="71" spans="2:4" ht="12.75">
      <c r="B71" s="27"/>
      <c r="C71" s="27"/>
      <c r="D71" s="27"/>
    </row>
    <row r="72" spans="2:4" ht="12.75">
      <c r="B72" s="27"/>
      <c r="C72" s="27"/>
      <c r="D72" s="27"/>
    </row>
    <row r="73" spans="2:4" ht="12.75">
      <c r="B73" s="27"/>
      <c r="C73" s="27"/>
      <c r="D73" s="27"/>
    </row>
    <row r="74" spans="2:4" ht="12.75">
      <c r="B74" s="27"/>
      <c r="C74" s="27"/>
      <c r="D74" s="27"/>
    </row>
    <row r="75" spans="2:4" ht="12.75">
      <c r="B75" s="27"/>
      <c r="C75" s="27"/>
      <c r="D75" s="27"/>
    </row>
    <row r="76" spans="2:4" ht="12.75">
      <c r="B76" s="27"/>
      <c r="C76" s="27"/>
      <c r="D76" s="27"/>
    </row>
    <row r="77" spans="2:4" ht="12.75">
      <c r="B77" s="27"/>
      <c r="C77" s="27"/>
      <c r="D77" s="27"/>
    </row>
    <row r="78" spans="2:4" ht="12.75">
      <c r="B78" s="27"/>
      <c r="C78" s="27"/>
      <c r="D78" s="27"/>
    </row>
    <row r="79" spans="2:4" ht="12.75">
      <c r="B79" s="27"/>
      <c r="C79" s="27"/>
      <c r="D79" s="27"/>
    </row>
    <row r="80" spans="2:4" ht="12.75">
      <c r="B80" s="27"/>
      <c r="C80" s="27"/>
      <c r="D80" s="27"/>
    </row>
    <row r="81" spans="2:4" ht="12.75">
      <c r="B81" s="27"/>
      <c r="C81" s="27"/>
      <c r="D81" s="27"/>
    </row>
    <row r="82" spans="2:4" ht="12.75">
      <c r="B82" s="27"/>
      <c r="C82" s="27"/>
      <c r="D82" s="27"/>
    </row>
    <row r="83" spans="2:4" ht="12.75">
      <c r="B83" s="27"/>
      <c r="C83" s="27"/>
      <c r="D83" s="27"/>
    </row>
    <row r="84" spans="2:4" ht="12.75">
      <c r="B84" s="27"/>
      <c r="C84" s="27"/>
      <c r="D84" s="27"/>
    </row>
    <row r="85" spans="2:4" ht="12.75">
      <c r="B85" s="27"/>
      <c r="C85" s="27"/>
      <c r="D85" s="27"/>
    </row>
    <row r="86" spans="2:4" ht="12.75">
      <c r="B86" s="27"/>
      <c r="C86" s="27"/>
      <c r="D86" s="27"/>
    </row>
    <row r="87" spans="2:4" ht="12.75">
      <c r="B87" s="27"/>
      <c r="C87" s="27"/>
      <c r="D87" s="27"/>
    </row>
    <row r="88" spans="2:4" ht="12.75">
      <c r="B88" s="27"/>
      <c r="C88" s="27"/>
      <c r="D88" s="27"/>
    </row>
    <row r="89" spans="2:4" ht="12.75">
      <c r="B89" s="27"/>
      <c r="C89" s="27"/>
      <c r="D89" s="27"/>
    </row>
    <row r="90" spans="2:4" ht="12.75">
      <c r="B90" s="27"/>
      <c r="C90" s="27"/>
      <c r="D90" s="27"/>
    </row>
    <row r="91" spans="2:4" ht="12.75">
      <c r="B91" s="27"/>
      <c r="C91" s="27"/>
      <c r="D91" s="27"/>
    </row>
    <row r="92" spans="2:4" ht="12.75">
      <c r="B92" s="27"/>
      <c r="C92" s="27"/>
      <c r="D92" s="27"/>
    </row>
    <row r="93" spans="2:4" ht="12.75">
      <c r="B93" s="27"/>
      <c r="C93" s="27"/>
      <c r="D93" s="27"/>
    </row>
    <row r="94" spans="2:4" ht="12.75">
      <c r="B94" s="27"/>
      <c r="C94" s="27"/>
      <c r="D94" s="27"/>
    </row>
    <row r="95" spans="2:4" ht="12.75">
      <c r="B95" s="27"/>
      <c r="C95" s="27"/>
      <c r="D95" s="27"/>
    </row>
    <row r="96" spans="2:4" ht="12.75">
      <c r="B96" s="27"/>
      <c r="C96" s="27"/>
      <c r="D96" s="27"/>
    </row>
    <row r="97" spans="2:4" ht="12.75">
      <c r="B97" s="27"/>
      <c r="C97" s="27"/>
      <c r="D97" s="27"/>
    </row>
    <row r="98" spans="2:4" ht="12.75">
      <c r="B98" s="27"/>
      <c r="C98" s="27"/>
      <c r="D98" s="27"/>
    </row>
    <row r="99" spans="2:4" ht="12.75">
      <c r="B99" s="27"/>
      <c r="C99" s="27"/>
      <c r="D99" s="27"/>
    </row>
    <row r="100" spans="2:4" ht="12.75">
      <c r="B100" s="27"/>
      <c r="C100" s="27"/>
      <c r="D100" s="27"/>
    </row>
    <row r="101" spans="2:4" ht="12.75">
      <c r="B101" s="27"/>
      <c r="C101" s="27"/>
      <c r="D101" s="27"/>
    </row>
    <row r="102" spans="2:4" ht="12.75">
      <c r="B102" s="27"/>
      <c r="C102" s="27"/>
      <c r="D102" s="27"/>
    </row>
    <row r="103" spans="2:4" ht="12.75">
      <c r="B103" s="27"/>
      <c r="C103" s="27"/>
      <c r="D103" s="27"/>
    </row>
    <row r="104" spans="2:4" ht="12.75">
      <c r="B104" s="27"/>
      <c r="C104" s="27"/>
      <c r="D104" s="27"/>
    </row>
    <row r="105" spans="2:4" ht="12.75">
      <c r="B105" s="27"/>
      <c r="C105" s="27"/>
      <c r="D105" s="27"/>
    </row>
    <row r="106" spans="2:4" ht="12.75">
      <c r="B106" s="27"/>
      <c r="C106" s="27"/>
      <c r="D106" s="27"/>
    </row>
    <row r="107" spans="2:4" ht="12.75">
      <c r="B107" s="27"/>
      <c r="C107" s="27"/>
      <c r="D107" s="27"/>
    </row>
    <row r="108" spans="2:4" ht="12.75">
      <c r="B108" s="27"/>
      <c r="C108" s="27"/>
      <c r="D108" s="27"/>
    </row>
    <row r="109" spans="2:4" ht="12.75">
      <c r="B109" s="27"/>
      <c r="C109" s="27"/>
      <c r="D109" s="27"/>
    </row>
    <row r="110" spans="2:4" ht="12.75">
      <c r="B110" s="27"/>
      <c r="C110" s="27"/>
      <c r="D110" s="27"/>
    </row>
    <row r="111" spans="2:4" ht="12.75">
      <c r="B111" s="27"/>
      <c r="C111" s="27"/>
      <c r="D111" s="27"/>
    </row>
    <row r="112" spans="2:4" ht="12.75">
      <c r="B112" s="27"/>
      <c r="C112" s="27"/>
      <c r="D112" s="27"/>
    </row>
    <row r="113" spans="2:4" ht="12.75">
      <c r="B113" s="27"/>
      <c r="C113" s="27"/>
      <c r="D113" s="27"/>
    </row>
    <row r="114" spans="2:4" ht="12.75">
      <c r="B114" s="27"/>
      <c r="C114" s="27"/>
      <c r="D114" s="27"/>
    </row>
    <row r="115" spans="2:4" ht="12.75">
      <c r="B115" s="27"/>
      <c r="C115" s="27"/>
      <c r="D115" s="27"/>
    </row>
    <row r="116" spans="2:4" ht="12.75">
      <c r="B116" s="27"/>
      <c r="C116" s="27"/>
      <c r="D116" s="27"/>
    </row>
    <row r="117" spans="2:4" ht="12.75">
      <c r="B117" s="27"/>
      <c r="C117" s="27"/>
      <c r="D117" s="27"/>
    </row>
    <row r="118" spans="2:4" ht="12.75">
      <c r="B118" s="27"/>
      <c r="C118" s="27"/>
      <c r="D118" s="27"/>
    </row>
    <row r="119" spans="2:4" ht="12.75">
      <c r="B119" s="27"/>
      <c r="C119" s="27"/>
      <c r="D119" s="27"/>
    </row>
    <row r="120" spans="2:4" ht="12.75">
      <c r="B120" s="27"/>
      <c r="C120" s="27"/>
      <c r="D120" s="27"/>
    </row>
    <row r="121" spans="2:4" ht="12.75">
      <c r="B121" s="27"/>
      <c r="C121" s="27"/>
      <c r="D121" s="27"/>
    </row>
    <row r="122" spans="2:4" ht="12.75">
      <c r="B122" s="27"/>
      <c r="C122" s="27"/>
      <c r="D122" s="27"/>
    </row>
    <row r="123" spans="2:4" ht="12.75">
      <c r="B123" s="27"/>
      <c r="C123" s="27"/>
      <c r="D123" s="27"/>
    </row>
    <row r="124" spans="2:4" ht="12.75">
      <c r="B124" s="27"/>
      <c r="C124" s="27"/>
      <c r="D124" s="27"/>
    </row>
    <row r="125" spans="2:4" ht="12.75">
      <c r="B125" s="27"/>
      <c r="C125" s="27"/>
      <c r="D125" s="27"/>
    </row>
    <row r="126" spans="2:4" ht="12.75">
      <c r="B126" s="27"/>
      <c r="C126" s="27"/>
      <c r="D126" s="27"/>
    </row>
    <row r="127" spans="2:4" ht="12.75">
      <c r="B127" s="27"/>
      <c r="C127" s="27"/>
      <c r="D127" s="27"/>
    </row>
    <row r="128" spans="2:4" ht="12.75">
      <c r="B128" s="27"/>
      <c r="C128" s="27"/>
      <c r="D128" s="27"/>
    </row>
    <row r="129" spans="2:4" ht="12.75">
      <c r="B129" s="27"/>
      <c r="C129" s="27"/>
      <c r="D129" s="27"/>
    </row>
    <row r="130" spans="2:4" ht="12.75">
      <c r="B130" s="27"/>
      <c r="C130" s="27"/>
      <c r="D130" s="27"/>
    </row>
    <row r="131" spans="2:4" ht="12.75">
      <c r="B131" s="27"/>
      <c r="C131" s="27"/>
      <c r="D131" s="27"/>
    </row>
    <row r="132" spans="2:4" ht="12.75">
      <c r="B132" s="27"/>
      <c r="C132" s="27"/>
      <c r="D132" s="27"/>
    </row>
    <row r="133" spans="2:4" ht="12.75">
      <c r="B133" s="27"/>
      <c r="C133" s="27"/>
      <c r="D133" s="27"/>
    </row>
    <row r="134" spans="2:4" ht="12.75">
      <c r="B134" s="27"/>
      <c r="C134" s="27"/>
      <c r="D134" s="27"/>
    </row>
    <row r="135" spans="2:4" ht="12.75">
      <c r="B135" s="27"/>
      <c r="C135" s="27"/>
      <c r="D135" s="27"/>
    </row>
    <row r="136" spans="2:4" ht="12.75">
      <c r="B136" s="27"/>
      <c r="C136" s="27"/>
      <c r="D136" s="27"/>
    </row>
    <row r="137" spans="2:4" ht="12.75">
      <c r="B137" s="27"/>
      <c r="C137" s="27"/>
      <c r="D137" s="27"/>
    </row>
    <row r="138" spans="2:4" ht="12.75">
      <c r="B138" s="27"/>
      <c r="C138" s="27"/>
      <c r="D138" s="27"/>
    </row>
    <row r="139" spans="2:4" ht="12.75">
      <c r="B139" s="27"/>
      <c r="C139" s="27"/>
      <c r="D139" s="27"/>
    </row>
    <row r="140" spans="2:4" ht="12.75">
      <c r="B140" s="27"/>
      <c r="C140" s="27"/>
      <c r="D140" s="27"/>
    </row>
    <row r="141" spans="2:4" ht="12.75">
      <c r="B141" s="27"/>
      <c r="C141" s="27"/>
      <c r="D141" s="27"/>
    </row>
    <row r="142" spans="2:4" ht="12.75">
      <c r="B142" s="27"/>
      <c r="C142" s="27"/>
      <c r="D142" s="27"/>
    </row>
    <row r="143" spans="2:4" ht="12.75">
      <c r="B143" s="27"/>
      <c r="C143" s="27"/>
      <c r="D143" s="27"/>
    </row>
    <row r="144" spans="2:4" ht="12.75">
      <c r="B144" s="27"/>
      <c r="C144" s="27"/>
      <c r="D144" s="27"/>
    </row>
    <row r="145" spans="2:4" ht="12.75">
      <c r="B145" s="27"/>
      <c r="C145" s="27"/>
      <c r="D145" s="27"/>
    </row>
    <row r="146" spans="2:4" ht="12.75">
      <c r="B146" s="27"/>
      <c r="C146" s="27"/>
      <c r="D146" s="27"/>
    </row>
    <row r="147" spans="2:4" ht="12.75">
      <c r="B147" s="27"/>
      <c r="C147" s="27"/>
      <c r="D147" s="27"/>
    </row>
    <row r="148" spans="2:4" ht="12.75">
      <c r="B148" s="27"/>
      <c r="C148" s="27"/>
      <c r="D148" s="27"/>
    </row>
    <row r="149" spans="2:4" ht="12.75">
      <c r="B149" s="27"/>
      <c r="C149" s="27"/>
      <c r="D149" s="27"/>
    </row>
    <row r="150" spans="2:4" ht="12.75">
      <c r="B150" s="27"/>
      <c r="C150" s="27"/>
      <c r="D150" s="27"/>
    </row>
    <row r="151" spans="2:4" ht="12.75">
      <c r="B151" s="27"/>
      <c r="C151" s="27"/>
      <c r="D151" s="27"/>
    </row>
    <row r="152" spans="2:4" ht="12.75">
      <c r="B152" s="27"/>
      <c r="C152" s="27"/>
      <c r="D152" s="27"/>
    </row>
    <row r="153" spans="2:4" ht="12.75">
      <c r="B153" s="27"/>
      <c r="C153" s="27"/>
      <c r="D153" s="27"/>
    </row>
    <row r="154" spans="2:4" ht="12.75">
      <c r="B154" s="27"/>
      <c r="C154" s="27"/>
      <c r="D154" s="27"/>
    </row>
    <row r="155" spans="2:4" ht="12.75">
      <c r="B155" s="27"/>
      <c r="C155" s="27"/>
      <c r="D155" s="27"/>
    </row>
    <row r="156" spans="2:4" ht="12.75">
      <c r="B156" s="27"/>
      <c r="C156" s="27"/>
      <c r="D156" s="27"/>
    </row>
    <row r="157" spans="2:4" ht="12.75">
      <c r="B157" s="27"/>
      <c r="C157" s="27"/>
      <c r="D157" s="27"/>
    </row>
    <row r="158" spans="2:4" ht="12.75">
      <c r="B158" s="27"/>
      <c r="C158" s="27"/>
      <c r="D158" s="27"/>
    </row>
    <row r="159" spans="2:4" ht="12.75">
      <c r="B159" s="27"/>
      <c r="C159" s="27"/>
      <c r="D159" s="27"/>
    </row>
    <row r="160" spans="2:4" ht="12.75">
      <c r="B160" s="27"/>
      <c r="C160" s="27"/>
      <c r="D160" s="27"/>
    </row>
    <row r="161" spans="2:4" ht="12.75">
      <c r="B161" s="27"/>
      <c r="C161" s="27"/>
      <c r="D161" s="27"/>
    </row>
    <row r="162" spans="2:4" ht="12.75">
      <c r="B162" s="27"/>
      <c r="C162" s="27"/>
      <c r="D162" s="27"/>
    </row>
    <row r="163" spans="2:4" ht="12.75">
      <c r="B163" s="27"/>
      <c r="C163" s="27"/>
      <c r="D163" s="27"/>
    </row>
    <row r="164" spans="2:4" ht="12.75">
      <c r="B164" s="27"/>
      <c r="C164" s="27"/>
      <c r="D164" s="27"/>
    </row>
    <row r="165" spans="2:4" ht="12.75">
      <c r="B165" s="27"/>
      <c r="C165" s="27"/>
      <c r="D165" s="27"/>
    </row>
    <row r="166" spans="2:4" ht="12.75">
      <c r="B166" s="27"/>
      <c r="C166" s="27"/>
      <c r="D166" s="27"/>
    </row>
    <row r="167" spans="2:4" ht="12.75">
      <c r="B167" s="27"/>
      <c r="C167" s="27"/>
      <c r="D167" s="27"/>
    </row>
    <row r="168" spans="2:4" ht="12.75">
      <c r="B168" s="27"/>
      <c r="C168" s="27"/>
      <c r="D168" s="27"/>
    </row>
    <row r="169" spans="2:4" ht="12.75">
      <c r="B169" s="27"/>
      <c r="C169" s="27"/>
      <c r="D169" s="27"/>
    </row>
    <row r="170" spans="2:4" ht="12.75">
      <c r="B170" s="27"/>
      <c r="C170" s="27"/>
      <c r="D170" s="27"/>
    </row>
    <row r="171" spans="2:4" ht="12.75">
      <c r="B171" s="27"/>
      <c r="C171" s="27"/>
      <c r="D171" s="27"/>
    </row>
    <row r="172" spans="2:4" ht="12.75">
      <c r="B172" s="27"/>
      <c r="C172" s="27"/>
      <c r="D172" s="27"/>
    </row>
    <row r="173" spans="2:4" ht="12.75">
      <c r="B173" s="27"/>
      <c r="C173" s="27"/>
      <c r="D173" s="27"/>
    </row>
    <row r="174" spans="2:4" ht="12.75">
      <c r="B174" s="27"/>
      <c r="C174" s="27"/>
      <c r="D174" s="27"/>
    </row>
    <row r="175" spans="2:4" ht="12.75">
      <c r="B175" s="27"/>
      <c r="C175" s="27"/>
      <c r="D175" s="27"/>
    </row>
    <row r="176" spans="2:4" ht="12.75">
      <c r="B176" s="27"/>
      <c r="C176" s="27"/>
      <c r="D176" s="27"/>
    </row>
    <row r="177" spans="2:4" ht="12.75">
      <c r="B177" s="27"/>
      <c r="C177" s="27"/>
      <c r="D177" s="27"/>
    </row>
    <row r="178" spans="2:4" ht="12.75">
      <c r="B178" s="27"/>
      <c r="C178" s="27"/>
      <c r="D178" s="27"/>
    </row>
    <row r="179" spans="2:4" ht="12.75">
      <c r="B179" s="27"/>
      <c r="C179" s="27"/>
      <c r="D179" s="27"/>
    </row>
    <row r="180" spans="2:4" ht="12.75">
      <c r="B180" s="27"/>
      <c r="C180" s="27"/>
      <c r="D180" s="27"/>
    </row>
    <row r="181" spans="2:4" ht="12.75">
      <c r="B181" s="27"/>
      <c r="C181" s="27"/>
      <c r="D181" s="27"/>
    </row>
    <row r="182" spans="2:4" ht="12.75">
      <c r="B182" s="27"/>
      <c r="C182" s="27"/>
      <c r="D182" s="27"/>
    </row>
    <row r="183" spans="2:4" ht="12.75">
      <c r="B183" s="27"/>
      <c r="C183" s="27"/>
      <c r="D183" s="27"/>
    </row>
    <row r="184" spans="2:4" ht="12.75">
      <c r="B184" s="27"/>
      <c r="C184" s="27"/>
      <c r="D184" s="27"/>
    </row>
    <row r="185" spans="2:4" ht="12.75">
      <c r="B185" s="27"/>
      <c r="C185" s="27"/>
      <c r="D185" s="27"/>
    </row>
    <row r="186" spans="2:4" ht="12.75">
      <c r="B186" s="27"/>
      <c r="C186" s="27"/>
      <c r="D186" s="27"/>
    </row>
    <row r="187" spans="2:4" ht="12.75">
      <c r="B187" s="27"/>
      <c r="C187" s="27"/>
      <c r="D187" s="27"/>
    </row>
    <row r="188" spans="2:4" ht="12.75">
      <c r="B188" s="27"/>
      <c r="C188" s="27"/>
      <c r="D188" s="27"/>
    </row>
    <row r="189" spans="2:4" ht="12.75">
      <c r="B189" s="27"/>
      <c r="C189" s="27"/>
      <c r="D189" s="27"/>
    </row>
    <row r="190" spans="2:4" ht="12.75">
      <c r="B190" s="27"/>
      <c r="C190" s="27"/>
      <c r="D190" s="27"/>
    </row>
    <row r="191" spans="2:4" ht="12.75">
      <c r="B191" s="27"/>
      <c r="C191" s="27"/>
      <c r="D191" s="27"/>
    </row>
    <row r="192" spans="2:4" ht="12.75">
      <c r="B192" s="27"/>
      <c r="C192" s="27"/>
      <c r="D192" s="27"/>
    </row>
    <row r="193" spans="2:4" ht="12.75">
      <c r="B193" s="27"/>
      <c r="C193" s="27"/>
      <c r="D193" s="27"/>
    </row>
    <row r="194" spans="2:4" ht="12.75">
      <c r="B194" s="27"/>
      <c r="C194" s="27"/>
      <c r="D194" s="27"/>
    </row>
    <row r="195" spans="2:4" ht="12.75">
      <c r="B195" s="27"/>
      <c r="C195" s="27"/>
      <c r="D195" s="27"/>
    </row>
    <row r="196" spans="2:4" ht="12.75">
      <c r="B196" s="27"/>
      <c r="C196" s="27"/>
      <c r="D196" s="27"/>
    </row>
    <row r="197" spans="2:4" ht="12.75">
      <c r="B197" s="27"/>
      <c r="C197" s="27"/>
      <c r="D197" s="27"/>
    </row>
    <row r="198" spans="2:4" ht="12.75">
      <c r="B198" s="27"/>
      <c r="C198" s="27"/>
      <c r="D198" s="27"/>
    </row>
    <row r="199" spans="2:4" ht="12.75">
      <c r="B199" s="27"/>
      <c r="C199" s="27"/>
      <c r="D199" s="27"/>
    </row>
    <row r="200" spans="2:4" ht="12.75">
      <c r="B200" s="27"/>
      <c r="C200" s="27"/>
      <c r="D200" s="27"/>
    </row>
    <row r="201" spans="2:4" ht="12.75">
      <c r="B201" s="27"/>
      <c r="C201" s="27"/>
      <c r="D201" s="27"/>
    </row>
    <row r="202" spans="2:4" ht="12.75">
      <c r="B202" s="27"/>
      <c r="C202" s="27"/>
      <c r="D202" s="27"/>
    </row>
    <row r="203" spans="2:4" ht="12.75">
      <c r="B203" s="27"/>
      <c r="C203" s="27"/>
      <c r="D203" s="27"/>
    </row>
    <row r="204" spans="2:4" ht="12.75">
      <c r="B204" s="27"/>
      <c r="C204" s="27"/>
      <c r="D204" s="27"/>
    </row>
    <row r="205" spans="2:4" ht="12.75">
      <c r="B205" s="27"/>
      <c r="C205" s="27"/>
      <c r="D205" s="27"/>
    </row>
    <row r="206" spans="2:4" ht="12.75">
      <c r="B206" s="27"/>
      <c r="C206" s="27"/>
      <c r="D206" s="27"/>
    </row>
    <row r="207" spans="2:4" ht="12.75">
      <c r="B207" s="27"/>
      <c r="C207" s="27"/>
      <c r="D207" s="27"/>
    </row>
    <row r="208" spans="2:4" ht="12.75">
      <c r="B208" s="27"/>
      <c r="C208" s="27"/>
      <c r="D208" s="27"/>
    </row>
    <row r="209" spans="2:4" ht="12.75">
      <c r="B209" s="27"/>
      <c r="C209" s="27"/>
      <c r="D209" s="27"/>
    </row>
    <row r="210" spans="2:4" ht="12.75">
      <c r="B210" s="27"/>
      <c r="C210" s="27"/>
      <c r="D210" s="27"/>
    </row>
    <row r="211" spans="2:4" ht="12.75">
      <c r="B211" s="27"/>
      <c r="C211" s="27"/>
      <c r="D211" s="27"/>
    </row>
    <row r="212" spans="2:4" ht="12.75">
      <c r="B212" s="27"/>
      <c r="C212" s="27"/>
      <c r="D212" s="27"/>
    </row>
    <row r="213" spans="2:4" ht="12.75">
      <c r="B213" s="27"/>
      <c r="C213" s="27"/>
      <c r="D213" s="27"/>
    </row>
    <row r="214" spans="2:4" ht="12.75">
      <c r="B214" s="27"/>
      <c r="C214" s="27"/>
      <c r="D214" s="27"/>
    </row>
    <row r="215" spans="2:4" ht="12.75">
      <c r="B215" s="27"/>
      <c r="C215" s="27"/>
      <c r="D215" s="27"/>
    </row>
    <row r="216" spans="2:4" ht="12.75">
      <c r="B216" s="27"/>
      <c r="C216" s="27"/>
      <c r="D216" s="27"/>
    </row>
    <row r="217" spans="2:4" ht="12.75">
      <c r="B217" s="27"/>
      <c r="C217" s="27"/>
      <c r="D217" s="27"/>
    </row>
    <row r="218" spans="2:4" ht="12.75">
      <c r="B218" s="27"/>
      <c r="C218" s="27"/>
      <c r="D218" s="27"/>
    </row>
    <row r="219" spans="2:4" ht="12.75">
      <c r="B219" s="27"/>
      <c r="C219" s="27"/>
      <c r="D219" s="27"/>
    </row>
    <row r="220" spans="2:4" ht="12.75">
      <c r="B220" s="27"/>
      <c r="C220" s="27"/>
      <c r="D220" s="27"/>
    </row>
    <row r="221" spans="2:4" ht="12.75">
      <c r="B221" s="27"/>
      <c r="C221" s="27"/>
      <c r="D221" s="27"/>
    </row>
    <row r="222" spans="2:4" ht="12.75">
      <c r="B222" s="27"/>
      <c r="C222" s="27"/>
      <c r="D222" s="27"/>
    </row>
    <row r="223" spans="2:4" ht="12.75">
      <c r="B223" s="27"/>
      <c r="C223" s="27"/>
      <c r="D223" s="27"/>
    </row>
    <row r="224" spans="2:4" ht="12.75">
      <c r="B224" s="27"/>
      <c r="C224" s="27"/>
      <c r="D224" s="27"/>
    </row>
    <row r="225" spans="2:4" ht="12.75">
      <c r="B225" s="27"/>
      <c r="C225" s="27"/>
      <c r="D225" s="27"/>
    </row>
    <row r="226" spans="2:4" ht="12.75">
      <c r="B226" s="27"/>
      <c r="C226" s="27"/>
      <c r="D226" s="27"/>
    </row>
    <row r="227" spans="2:4" ht="12.75">
      <c r="B227" s="27"/>
      <c r="C227" s="27"/>
      <c r="D227" s="27"/>
    </row>
    <row r="228" spans="2:4" ht="12.75">
      <c r="B228" s="27"/>
      <c r="C228" s="27"/>
      <c r="D228" s="27"/>
    </row>
    <row r="229" spans="2:4" ht="12.75">
      <c r="B229" s="27"/>
      <c r="C229" s="27"/>
      <c r="D229" s="27"/>
    </row>
    <row r="230" spans="2:4" ht="12.75">
      <c r="B230" s="27"/>
      <c r="C230" s="27"/>
      <c r="D230" s="27"/>
    </row>
    <row r="231" spans="2:4" ht="12.75">
      <c r="B231" s="27"/>
      <c r="C231" s="27"/>
      <c r="D231" s="27"/>
    </row>
    <row r="232" spans="2:4" ht="12.75">
      <c r="B232" s="27"/>
      <c r="C232" s="27"/>
      <c r="D232" s="27"/>
    </row>
    <row r="233" spans="2:4" ht="12.75">
      <c r="B233" s="27"/>
      <c r="C233" s="27"/>
      <c r="D233" s="27"/>
    </row>
    <row r="234" spans="2:4" ht="12.75">
      <c r="B234" s="27"/>
      <c r="C234" s="27"/>
      <c r="D234" s="27"/>
    </row>
    <row r="235" spans="2:4" ht="12.75">
      <c r="B235" s="27"/>
      <c r="C235" s="27"/>
      <c r="D235" s="27"/>
    </row>
    <row r="236" spans="2:4" ht="12.75">
      <c r="B236" s="27"/>
      <c r="C236" s="27"/>
      <c r="D236" s="27"/>
    </row>
    <row r="237" spans="2:4" ht="12.75">
      <c r="B237" s="27"/>
      <c r="C237" s="27"/>
      <c r="D237" s="27"/>
    </row>
    <row r="238" spans="2:4" ht="12.75">
      <c r="B238" s="27"/>
      <c r="C238" s="27"/>
      <c r="D238" s="27"/>
    </row>
    <row r="239" spans="2:4" ht="12.75">
      <c r="B239" s="27"/>
      <c r="C239" s="27"/>
      <c r="D239" s="27"/>
    </row>
    <row r="240" spans="2:4" ht="12.75">
      <c r="B240" s="27"/>
      <c r="C240" s="27"/>
      <c r="D240" s="27"/>
    </row>
    <row r="241" spans="2:4" ht="12.75">
      <c r="B241" s="27"/>
      <c r="C241" s="27"/>
      <c r="D241" s="27"/>
    </row>
    <row r="242" spans="2:4" ht="12.75">
      <c r="B242" s="27"/>
      <c r="C242" s="27"/>
      <c r="D242" s="27"/>
    </row>
    <row r="243" spans="2:4" ht="12.75">
      <c r="B243" s="27"/>
      <c r="C243" s="27"/>
      <c r="D243" s="27"/>
    </row>
    <row r="244" spans="2:4" ht="12.75">
      <c r="B244" s="27"/>
      <c r="C244" s="27"/>
      <c r="D244" s="27"/>
    </row>
    <row r="245" spans="2:4" ht="12.75">
      <c r="B245" s="27"/>
      <c r="C245" s="27"/>
      <c r="D245" s="27"/>
    </row>
    <row r="246" spans="2:4" ht="12.75">
      <c r="B246" s="27"/>
      <c r="C246" s="27"/>
      <c r="D246" s="27"/>
    </row>
    <row r="247" spans="2:4" ht="12.75">
      <c r="B247" s="27"/>
      <c r="C247" s="27"/>
      <c r="D247" s="27"/>
    </row>
    <row r="248" spans="2:4" ht="12.75">
      <c r="B248" s="27"/>
      <c r="C248" s="27"/>
      <c r="D248" s="27"/>
    </row>
    <row r="249" spans="2:4" ht="12.75">
      <c r="B249" s="27"/>
      <c r="C249" s="27"/>
      <c r="D249" s="27"/>
    </row>
    <row r="250" spans="2:4" ht="12.75">
      <c r="B250" s="27"/>
      <c r="C250" s="27"/>
      <c r="D250" s="27"/>
    </row>
    <row r="251" spans="2:4" ht="12.75">
      <c r="B251" s="27"/>
      <c r="C251" s="27"/>
      <c r="D251" s="27"/>
    </row>
    <row r="252" spans="2:4" ht="12.75">
      <c r="B252" s="27"/>
      <c r="C252" s="27"/>
      <c r="D252" s="27"/>
    </row>
    <row r="253" spans="2:4" ht="12.75">
      <c r="B253" s="27"/>
      <c r="C253" s="27"/>
      <c r="D253" s="27"/>
    </row>
    <row r="254" spans="2:4" ht="12.75">
      <c r="B254" s="27"/>
      <c r="C254" s="27"/>
      <c r="D254" s="27"/>
    </row>
    <row r="255" spans="2:4" ht="12.75">
      <c r="B255" s="27"/>
      <c r="C255" s="27"/>
      <c r="D255" s="27"/>
    </row>
    <row r="256" spans="2:4" ht="12.75">
      <c r="B256" s="27"/>
      <c r="C256" s="27"/>
      <c r="D256" s="27"/>
    </row>
    <row r="257" spans="2:4" ht="12.75">
      <c r="B257" s="27"/>
      <c r="C257" s="27"/>
      <c r="D257" s="27"/>
    </row>
    <row r="258" spans="2:4" ht="12.75">
      <c r="B258" s="27"/>
      <c r="C258" s="27"/>
      <c r="D258" s="27"/>
    </row>
    <row r="259" spans="2:4" ht="12.75">
      <c r="B259" s="27"/>
      <c r="C259" s="27"/>
      <c r="D259" s="27"/>
    </row>
    <row r="260" spans="2:4" ht="12.75">
      <c r="B260" s="27"/>
      <c r="C260" s="27"/>
      <c r="D260" s="27"/>
    </row>
    <row r="261" spans="2:4" ht="12.75">
      <c r="B261" s="27"/>
      <c r="C261" s="27"/>
      <c r="D261" s="27"/>
    </row>
    <row r="262" spans="2:4" ht="12.75">
      <c r="B262" s="27"/>
      <c r="C262" s="27"/>
      <c r="D262" s="27"/>
    </row>
    <row r="263" spans="2:4" ht="12.75">
      <c r="B263" s="27"/>
      <c r="C263" s="27"/>
      <c r="D263" s="27"/>
    </row>
    <row r="264" spans="2:4" ht="12.75">
      <c r="B264" s="27"/>
      <c r="C264" s="27"/>
      <c r="D264" s="27"/>
    </row>
    <row r="265" spans="2:4" ht="12.75">
      <c r="B265" s="27"/>
      <c r="C265" s="27"/>
      <c r="D265" s="27"/>
    </row>
    <row r="266" spans="2:4" ht="12.75">
      <c r="B266" s="27"/>
      <c r="C266" s="27"/>
      <c r="D266" s="27"/>
    </row>
    <row r="267" spans="2:4" ht="12.75">
      <c r="B267" s="27"/>
      <c r="C267" s="27"/>
      <c r="D267" s="27"/>
    </row>
    <row r="268" spans="2:4" ht="12.75">
      <c r="B268" s="27"/>
      <c r="C268" s="27"/>
      <c r="D268" s="27"/>
    </row>
    <row r="269" spans="2:4" ht="12.75">
      <c r="B269" s="27"/>
      <c r="C269" s="27"/>
      <c r="D269" s="27"/>
    </row>
    <row r="270" spans="2:4" ht="12.75">
      <c r="B270" s="27"/>
      <c r="C270" s="27"/>
      <c r="D270" s="27"/>
    </row>
    <row r="271" spans="2:4" ht="12.75">
      <c r="B271" s="27"/>
      <c r="C271" s="27"/>
      <c r="D271" s="27"/>
    </row>
    <row r="272" spans="2:4" ht="12.75">
      <c r="B272" s="27"/>
      <c r="C272" s="27"/>
      <c r="D272" s="27"/>
    </row>
    <row r="273" spans="2:4" ht="12.75">
      <c r="B273" s="27"/>
      <c r="C273" s="27"/>
      <c r="D273" s="27"/>
    </row>
    <row r="274" spans="2:4" ht="12.75">
      <c r="B274" s="27"/>
      <c r="C274" s="27"/>
      <c r="D274" s="27"/>
    </row>
    <row r="275" spans="2:4" ht="12.75">
      <c r="B275" s="27"/>
      <c r="C275" s="27"/>
      <c r="D275" s="27"/>
    </row>
    <row r="276" spans="2:4" ht="12.75">
      <c r="B276" s="27"/>
      <c r="C276" s="27"/>
      <c r="D276" s="27"/>
    </row>
    <row r="277" spans="2:4" ht="12.75">
      <c r="B277" s="27"/>
      <c r="C277" s="27"/>
      <c r="D277" s="27"/>
    </row>
    <row r="278" spans="2:4" ht="12.75">
      <c r="B278" s="27"/>
      <c r="C278" s="27"/>
      <c r="D278" s="27"/>
    </row>
    <row r="279" spans="2:4" ht="12.75">
      <c r="B279" s="27"/>
      <c r="C279" s="27"/>
      <c r="D279" s="27"/>
    </row>
    <row r="280" spans="2:4" ht="12.75">
      <c r="B280" s="27"/>
      <c r="C280" s="27"/>
      <c r="D280" s="27"/>
    </row>
    <row r="281" spans="2:4" ht="12.75">
      <c r="B281" s="27"/>
      <c r="C281" s="27"/>
      <c r="D281" s="27"/>
    </row>
    <row r="282" spans="2:4" ht="12.75">
      <c r="B282" s="27"/>
      <c r="C282" s="27"/>
      <c r="D282" s="27"/>
    </row>
    <row r="283" spans="2:4" ht="12.75">
      <c r="B283" s="27"/>
      <c r="C283" s="27"/>
      <c r="D283" s="27"/>
    </row>
    <row r="284" spans="2:4" ht="12.75">
      <c r="B284" s="27"/>
      <c r="C284" s="27"/>
      <c r="D284" s="27"/>
    </row>
    <row r="285" spans="2:4" ht="12.75">
      <c r="B285" s="27"/>
      <c r="C285" s="27"/>
      <c r="D285" s="27"/>
    </row>
    <row r="286" spans="2:4" ht="12.75">
      <c r="B286" s="27"/>
      <c r="C286" s="27"/>
      <c r="D286" s="27"/>
    </row>
    <row r="287" spans="2:4" ht="12.75">
      <c r="B287" s="27"/>
      <c r="C287" s="27"/>
      <c r="D287" s="27"/>
    </row>
    <row r="288" spans="2:4" ht="12.75">
      <c r="B288" s="27"/>
      <c r="C288" s="27"/>
      <c r="D288" s="27"/>
    </row>
    <row r="289" spans="2:4" ht="12.75">
      <c r="B289" s="27"/>
      <c r="C289" s="27"/>
      <c r="D289" s="27"/>
    </row>
    <row r="290" spans="2:4" ht="12.75">
      <c r="B290" s="27"/>
      <c r="C290" s="27"/>
      <c r="D290" s="27"/>
    </row>
    <row r="291" spans="2:4" ht="12.75">
      <c r="B291" s="27"/>
      <c r="C291" s="27"/>
      <c r="D291" s="27"/>
    </row>
    <row r="292" spans="2:4" ht="12.75">
      <c r="B292" s="27"/>
      <c r="C292" s="27"/>
      <c r="D292" s="27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&amp;C24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G33" sqref="G33"/>
    </sheetView>
  </sheetViews>
  <sheetFormatPr defaultColWidth="9.140625" defaultRowHeight="12.75"/>
  <cols>
    <col min="1" max="1" width="2.140625" style="26" customWidth="1"/>
    <col min="2" max="2" width="26.421875" style="26" customWidth="1"/>
    <col min="3" max="3" width="12.7109375" style="27" customWidth="1"/>
    <col min="4" max="4" width="12.140625" style="27" customWidth="1"/>
    <col min="5" max="5" width="9.140625" style="27" customWidth="1"/>
    <col min="6" max="6" width="10.00390625" style="27" customWidth="1"/>
    <col min="7" max="8" width="9.140625" style="27" customWidth="1"/>
    <col min="9" max="9" width="9.140625" style="26" customWidth="1"/>
  </cols>
  <sheetData>
    <row r="1" ht="12.75">
      <c r="B1" s="63" t="s">
        <v>266</v>
      </c>
    </row>
    <row r="4" spans="1:9" ht="12.75">
      <c r="A4" s="28" t="s">
        <v>330</v>
      </c>
      <c r="B4" s="28"/>
      <c r="G4" s="19"/>
      <c r="H4" s="19"/>
      <c r="I4"/>
    </row>
    <row r="5" spans="1:9" ht="12.75">
      <c r="A5" s="26" t="s">
        <v>60</v>
      </c>
      <c r="D5" s="65">
        <v>2005</v>
      </c>
      <c r="E5" s="65">
        <v>2004</v>
      </c>
      <c r="G5" s="19"/>
      <c r="H5" s="19"/>
      <c r="I5"/>
    </row>
    <row r="6" ht="12.75">
      <c r="B6" s="63" t="s">
        <v>279</v>
      </c>
    </row>
    <row r="7" spans="1:5" ht="12" customHeight="1">
      <c r="A7" s="26" t="s">
        <v>272</v>
      </c>
      <c r="B7" s="34"/>
      <c r="D7" s="27">
        <v>1</v>
      </c>
      <c r="E7" s="27">
        <v>1</v>
      </c>
    </row>
    <row r="8" spans="1:4" ht="12" customHeight="1">
      <c r="A8" s="26" t="s">
        <v>359</v>
      </c>
      <c r="B8" s="34"/>
      <c r="D8" s="27">
        <v>16</v>
      </c>
    </row>
    <row r="9" spans="1:5" ht="12" customHeight="1">
      <c r="A9" s="26" t="s">
        <v>273</v>
      </c>
      <c r="B9" s="34"/>
      <c r="D9" s="27">
        <v>33</v>
      </c>
      <c r="E9" s="27">
        <v>74</v>
      </c>
    </row>
    <row r="10" spans="1:9" s="30" customFormat="1" ht="12.75">
      <c r="A10" s="28" t="s">
        <v>28</v>
      </c>
      <c r="B10" s="28"/>
      <c r="C10" s="29"/>
      <c r="D10" s="29">
        <f>SUM(D7:D9)</f>
        <v>50</v>
      </c>
      <c r="E10" s="29">
        <v>75</v>
      </c>
      <c r="F10" s="29"/>
      <c r="G10" s="29"/>
      <c r="H10" s="29"/>
      <c r="I10" s="28"/>
    </row>
    <row r="13" ht="12.75">
      <c r="B13" s="63" t="s">
        <v>201</v>
      </c>
    </row>
    <row r="14" spans="2:5" ht="12.75">
      <c r="B14" s="67" t="s">
        <v>274</v>
      </c>
      <c r="D14" s="27">
        <v>1016</v>
      </c>
      <c r="E14" s="27">
        <v>1131</v>
      </c>
    </row>
    <row r="15" spans="2:5" ht="12.75">
      <c r="B15" s="67" t="s">
        <v>275</v>
      </c>
      <c r="D15" s="27">
        <v>507</v>
      </c>
      <c r="E15" s="27">
        <v>524</v>
      </c>
    </row>
    <row r="16" spans="2:5" ht="12.75">
      <c r="B16" s="26" t="s">
        <v>276</v>
      </c>
      <c r="D16" s="27">
        <v>0</v>
      </c>
      <c r="E16" s="27">
        <v>3</v>
      </c>
    </row>
    <row r="17" spans="2:5" ht="12.75">
      <c r="B17" s="26" t="s">
        <v>277</v>
      </c>
      <c r="D17" s="27">
        <v>8</v>
      </c>
      <c r="E17" s="27">
        <v>-25</v>
      </c>
    </row>
    <row r="18" spans="1:9" s="30" customFormat="1" ht="12.75">
      <c r="A18" s="28"/>
      <c r="B18" s="28" t="s">
        <v>278</v>
      </c>
      <c r="C18" s="29"/>
      <c r="D18" s="29">
        <v>1024</v>
      </c>
      <c r="E18" s="29">
        <v>1109</v>
      </c>
      <c r="F18" s="29"/>
      <c r="G18" s="29"/>
      <c r="H18" s="29"/>
      <c r="I18" s="28"/>
    </row>
    <row r="19" spans="1:9" s="30" customFormat="1" ht="12.75">
      <c r="A19" s="28"/>
      <c r="B19" s="28"/>
      <c r="C19" s="29"/>
      <c r="D19" s="29"/>
      <c r="E19" s="29"/>
      <c r="F19" s="29"/>
      <c r="G19" s="29"/>
      <c r="H19" s="29"/>
      <c r="I19" s="28"/>
    </row>
    <row r="20" spans="1:9" s="30" customFormat="1" ht="12.75">
      <c r="A20" s="28"/>
      <c r="B20" s="28" t="s">
        <v>507</v>
      </c>
      <c r="C20" s="29"/>
      <c r="D20" s="29">
        <v>1074</v>
      </c>
      <c r="E20" s="29">
        <v>1184</v>
      </c>
      <c r="F20" s="29"/>
      <c r="G20" s="29"/>
      <c r="H20" s="29"/>
      <c r="I20" s="28"/>
    </row>
    <row r="21" spans="1:9" s="30" customFormat="1" ht="12.75">
      <c r="A21" s="28"/>
      <c r="B21" s="28"/>
      <c r="C21" s="29"/>
      <c r="D21" s="29"/>
      <c r="E21" s="29"/>
      <c r="F21" s="29"/>
      <c r="G21" s="29"/>
      <c r="H21" s="29"/>
      <c r="I21" s="28"/>
    </row>
    <row r="22" spans="1:9" s="30" customFormat="1" ht="12.75">
      <c r="A22" s="28"/>
      <c r="B22" s="28"/>
      <c r="C22" s="29"/>
      <c r="D22" s="29"/>
      <c r="E22" s="29"/>
      <c r="F22" s="29"/>
      <c r="G22" s="29"/>
      <c r="H22" s="29"/>
      <c r="I22" s="28"/>
    </row>
    <row r="23" spans="1:9" s="30" customFormat="1" ht="12.75">
      <c r="A23" s="28"/>
      <c r="B23" s="67" t="s">
        <v>506</v>
      </c>
      <c r="C23" s="29"/>
      <c r="D23" s="29"/>
      <c r="E23" s="29"/>
      <c r="F23" s="29"/>
      <c r="G23" s="29"/>
      <c r="H23" s="29"/>
      <c r="I23" s="28"/>
    </row>
    <row r="24" spans="1:9" s="30" customFormat="1" ht="12.75">
      <c r="A24" s="28"/>
      <c r="B24" s="67" t="s">
        <v>332</v>
      </c>
      <c r="C24" s="29"/>
      <c r="D24" s="29"/>
      <c r="E24" s="29"/>
      <c r="F24" s="29"/>
      <c r="G24" s="29"/>
      <c r="H24" s="29"/>
      <c r="I24" s="28"/>
    </row>
    <row r="25" spans="1:9" s="30" customFormat="1" ht="12.75">
      <c r="A25" s="28"/>
      <c r="B25" s="67"/>
      <c r="C25" s="29"/>
      <c r="D25" s="29"/>
      <c r="E25" s="29"/>
      <c r="F25" s="29"/>
      <c r="G25" s="29"/>
      <c r="H25" s="29"/>
      <c r="I25" s="28"/>
    </row>
    <row r="26" spans="1:9" s="30" customFormat="1" ht="12.75">
      <c r="A26" s="28"/>
      <c r="B26" s="67"/>
      <c r="C26" s="29"/>
      <c r="D26" s="29"/>
      <c r="E26" s="29"/>
      <c r="F26" s="29"/>
      <c r="G26" s="29"/>
      <c r="H26" s="29"/>
      <c r="I26" s="28"/>
    </row>
    <row r="27" spans="1:9" s="30" customFormat="1" ht="27" customHeight="1">
      <c r="A27" s="28"/>
      <c r="B27" s="63" t="s">
        <v>337</v>
      </c>
      <c r="C27" s="29"/>
      <c r="D27" s="29"/>
      <c r="E27" s="29"/>
      <c r="F27" s="29"/>
      <c r="G27" s="29"/>
      <c r="H27" s="29"/>
      <c r="I27" s="28"/>
    </row>
    <row r="28" spans="1:9" s="30" customFormat="1" ht="36" customHeight="1">
      <c r="A28" s="28"/>
      <c r="B28" s="28"/>
      <c r="C28" s="29"/>
      <c r="D28" s="29"/>
      <c r="E28" s="29"/>
      <c r="F28" s="29"/>
      <c r="G28" s="29"/>
      <c r="H28" s="29"/>
      <c r="I28" s="28"/>
    </row>
    <row r="29" spans="1:9" s="30" customFormat="1" ht="0.75" customHeight="1">
      <c r="A29" s="28"/>
      <c r="B29" s="28"/>
      <c r="C29" s="29"/>
      <c r="D29" s="29"/>
      <c r="E29" s="29"/>
      <c r="F29" s="29"/>
      <c r="G29" s="29"/>
      <c r="H29" s="29"/>
      <c r="I29" s="28"/>
    </row>
    <row r="30" spans="1:9" s="30" customFormat="1" ht="36" customHeight="1" hidden="1">
      <c r="A30" s="28"/>
      <c r="B30" s="28"/>
      <c r="C30" s="29"/>
      <c r="D30" s="29"/>
      <c r="E30" s="29"/>
      <c r="F30" s="29"/>
      <c r="G30" s="29"/>
      <c r="H30" s="29"/>
      <c r="I30" s="28"/>
    </row>
    <row r="31" spans="1:9" s="30" customFormat="1" ht="36" customHeight="1" hidden="1">
      <c r="A31" s="28"/>
      <c r="B31" s="28"/>
      <c r="C31" s="29"/>
      <c r="D31" s="29"/>
      <c r="E31" s="29"/>
      <c r="F31" s="29"/>
      <c r="G31" s="29"/>
      <c r="H31" s="29"/>
      <c r="I31" s="28"/>
    </row>
    <row r="32" ht="12.75" hidden="1"/>
    <row r="33" spans="1:5" ht="12.75">
      <c r="A33" s="28"/>
      <c r="B33" s="28"/>
      <c r="E33" s="65"/>
    </row>
    <row r="36" spans="1:9" s="39" customFormat="1" ht="12.75">
      <c r="A36" s="99"/>
      <c r="B36" s="48"/>
      <c r="C36" s="40"/>
      <c r="D36" s="40"/>
      <c r="E36" s="40"/>
      <c r="F36" s="40"/>
      <c r="G36" s="40"/>
      <c r="H36" s="40"/>
      <c r="I36" s="36"/>
    </row>
    <row r="37" spans="1:9" s="30" customFormat="1" ht="12.75">
      <c r="A37" s="28"/>
      <c r="B37" s="28"/>
      <c r="C37" s="29"/>
      <c r="D37" s="29"/>
      <c r="E37" s="29"/>
      <c r="F37" s="29"/>
      <c r="G37" s="29"/>
      <c r="H37" s="29"/>
      <c r="I37" s="28"/>
    </row>
    <row r="50" spans="1:9" s="30" customFormat="1" ht="12.75">
      <c r="A50" s="28"/>
      <c r="B50" s="28"/>
      <c r="C50" s="29"/>
      <c r="D50" s="29"/>
      <c r="E50" s="29"/>
      <c r="F50" s="29"/>
      <c r="G50" s="29"/>
      <c r="H50" s="65"/>
      <c r="I50" s="28"/>
    </row>
    <row r="51" spans="1:9" s="30" customFormat="1" ht="12.75">
      <c r="A51" s="28"/>
      <c r="B51" s="67"/>
      <c r="C51" s="68"/>
      <c r="D51" s="68"/>
      <c r="E51" s="29"/>
      <c r="F51" s="29"/>
      <c r="G51" s="29"/>
      <c r="H51" s="68"/>
      <c r="I51" s="28"/>
    </row>
    <row r="52" spans="1:9" s="30" customFormat="1" ht="12.75">
      <c r="A52" s="28"/>
      <c r="B52" s="67"/>
      <c r="C52" s="68"/>
      <c r="D52" s="68"/>
      <c r="E52" s="29"/>
      <c r="F52" s="29"/>
      <c r="G52" s="29"/>
      <c r="H52" s="1"/>
      <c r="I52" s="67"/>
    </row>
    <row r="53" spans="1:9" s="30" customFormat="1" ht="12.75">
      <c r="A53" s="67"/>
      <c r="B53" s="67"/>
      <c r="C53" s="68"/>
      <c r="D53" s="68"/>
      <c r="E53" s="29"/>
      <c r="F53" s="29"/>
      <c r="G53" s="29"/>
      <c r="H53" s="27"/>
      <c r="I53" s="28"/>
    </row>
    <row r="54" spans="1:9" s="30" customFormat="1" ht="12.75">
      <c r="A54" s="67"/>
      <c r="B54" s="67"/>
      <c r="C54" s="68"/>
      <c r="D54" s="68"/>
      <c r="E54" s="29"/>
      <c r="F54" s="29"/>
      <c r="G54" s="29"/>
      <c r="H54" s="27"/>
      <c r="I54" s="28"/>
    </row>
    <row r="55" spans="1:9" s="30" customFormat="1" ht="12.75">
      <c r="A55" s="67"/>
      <c r="B55" s="67"/>
      <c r="C55" s="68"/>
      <c r="D55" s="68"/>
      <c r="E55" s="68"/>
      <c r="F55" s="29"/>
      <c r="G55" s="29"/>
      <c r="H55" s="27"/>
      <c r="I55" s="28"/>
    </row>
    <row r="56" spans="1:9" s="30" customFormat="1" ht="12.75">
      <c r="A56" s="67"/>
      <c r="B56" s="67"/>
      <c r="C56" s="68"/>
      <c r="D56" s="68"/>
      <c r="E56" s="68"/>
      <c r="F56" s="29"/>
      <c r="G56" s="29"/>
      <c r="H56" s="27"/>
      <c r="I56" s="28"/>
    </row>
    <row r="57" spans="1:9" s="30" customFormat="1" ht="12.75">
      <c r="A57" s="67"/>
      <c r="B57" s="67"/>
      <c r="C57" s="68"/>
      <c r="D57" s="68"/>
      <c r="E57" s="68"/>
      <c r="F57" s="29"/>
      <c r="G57" s="29"/>
      <c r="H57" s="27"/>
      <c r="I57" s="28"/>
    </row>
    <row r="58" spans="1:9" s="30" customFormat="1" ht="12.75">
      <c r="A58" s="67"/>
      <c r="B58" s="67"/>
      <c r="C58" s="68"/>
      <c r="D58" s="68"/>
      <c r="E58" s="68"/>
      <c r="F58" s="29"/>
      <c r="G58" s="29"/>
      <c r="H58" s="27"/>
      <c r="I58" s="28"/>
    </row>
    <row r="59" spans="1:9" s="30" customFormat="1" ht="12.75">
      <c r="A59" s="67"/>
      <c r="B59" s="67"/>
      <c r="C59" s="68"/>
      <c r="D59" s="68"/>
      <c r="E59" s="68"/>
      <c r="F59" s="29"/>
      <c r="G59" s="29"/>
      <c r="H59" s="68"/>
      <c r="I59" s="28"/>
    </row>
    <row r="60" spans="1:9" s="30" customFormat="1" ht="12.75">
      <c r="A60" s="67"/>
      <c r="B60" s="67"/>
      <c r="C60" s="68"/>
      <c r="D60" s="68"/>
      <c r="E60" s="68"/>
      <c r="F60" s="29"/>
      <c r="G60" s="29"/>
      <c r="H60" s="68"/>
      <c r="I60" s="28"/>
    </row>
    <row r="61" spans="1:9" s="30" customFormat="1" ht="12.75">
      <c r="A61" s="67"/>
      <c r="B61" s="67"/>
      <c r="C61" s="68"/>
      <c r="D61" s="68"/>
      <c r="E61" s="68"/>
      <c r="F61" s="29"/>
      <c r="G61" s="29"/>
      <c r="H61" s="68"/>
      <c r="I61" s="28"/>
    </row>
    <row r="62" spans="1:9" s="30" customFormat="1" ht="12.75">
      <c r="A62" s="67"/>
      <c r="B62" s="67"/>
      <c r="C62" s="68"/>
      <c r="D62" s="68"/>
      <c r="E62" s="68"/>
      <c r="F62" s="29"/>
      <c r="G62" s="29"/>
      <c r="H62" s="68"/>
      <c r="I62" s="28"/>
    </row>
    <row r="63" spans="1:9" s="30" customFormat="1" ht="12.75">
      <c r="A63" s="67"/>
      <c r="B63" s="67"/>
      <c r="C63" s="68"/>
      <c r="D63" s="68"/>
      <c r="E63" s="29"/>
      <c r="F63" s="29"/>
      <c r="G63" s="29"/>
      <c r="H63" s="68"/>
      <c r="I63" s="28"/>
    </row>
    <row r="64" spans="1:9" s="30" customFormat="1" ht="12.75">
      <c r="A64" s="28"/>
      <c r="B64" s="28"/>
      <c r="C64" s="65"/>
      <c r="D64" s="65"/>
      <c r="E64" s="29"/>
      <c r="F64" s="29"/>
      <c r="G64" s="29"/>
      <c r="H64" s="29"/>
      <c r="I64" s="28"/>
    </row>
    <row r="65" spans="3:4" ht="12.75">
      <c r="C65" s="68"/>
      <c r="D65" s="68"/>
    </row>
    <row r="66" spans="3:4" ht="12.75">
      <c r="C66" s="68"/>
      <c r="D66" s="68"/>
    </row>
    <row r="67" spans="3:4" ht="12.75">
      <c r="C67" s="68"/>
      <c r="D67" s="68"/>
    </row>
    <row r="68" spans="3:4" ht="12.75">
      <c r="C68" s="68"/>
      <c r="D68" s="68"/>
    </row>
    <row r="69" spans="3:4" ht="12.75">
      <c r="C69" s="68"/>
      <c r="D69" s="68"/>
    </row>
    <row r="70" spans="3:4" ht="12.75">
      <c r="C70" s="68"/>
      <c r="D70" s="68"/>
    </row>
    <row r="71" spans="3:4" ht="12.75">
      <c r="C71" s="68"/>
      <c r="D71" s="68"/>
    </row>
    <row r="72" spans="3:4" ht="12.75">
      <c r="C72" s="68"/>
      <c r="D72" s="68"/>
    </row>
    <row r="73" spans="3:4" ht="12.75">
      <c r="C73" s="68"/>
      <c r="D73" s="68"/>
    </row>
    <row r="74" spans="3:4" ht="12.75">
      <c r="C74" s="68"/>
      <c r="D74" s="68"/>
    </row>
    <row r="75" spans="3:4" ht="12.75">
      <c r="C75" s="68"/>
      <c r="D75" s="68"/>
    </row>
    <row r="76" spans="3:4" ht="12.75">
      <c r="C76" s="68"/>
      <c r="D76" s="68"/>
    </row>
    <row r="77" spans="3:4" ht="12.75">
      <c r="C77" s="68"/>
      <c r="D77" s="68"/>
    </row>
    <row r="78" spans="3:4" ht="12.75">
      <c r="C78" s="68"/>
      <c r="D78" s="68"/>
    </row>
    <row r="79" spans="3:4" ht="12.75">
      <c r="C79" s="68"/>
      <c r="D79" s="68"/>
    </row>
    <row r="80" spans="1:9" s="30" customFormat="1" ht="12.75">
      <c r="A80" s="28"/>
      <c r="B80" s="28"/>
      <c r="C80" s="29"/>
      <c r="D80" s="29"/>
      <c r="E80" s="29"/>
      <c r="F80" s="29"/>
      <c r="G80" s="29"/>
      <c r="H80" s="29"/>
      <c r="I80" s="28"/>
    </row>
    <row r="81" spans="1:9" s="30" customFormat="1" ht="12.75">
      <c r="A81" s="67"/>
      <c r="B81" s="67"/>
      <c r="C81" s="68"/>
      <c r="D81" s="68"/>
      <c r="E81" s="68"/>
      <c r="F81" s="68"/>
      <c r="G81" s="68"/>
      <c r="H81" s="68"/>
      <c r="I81" s="28"/>
    </row>
    <row r="82" spans="1:9" s="30" customFormat="1" ht="12.75">
      <c r="A82" s="67"/>
      <c r="B82" s="67"/>
      <c r="C82" s="68"/>
      <c r="D82" s="68"/>
      <c r="E82" s="68"/>
      <c r="F82" s="68"/>
      <c r="G82" s="68"/>
      <c r="H82" s="68"/>
      <c r="I82" s="28"/>
    </row>
    <row r="83" spans="1:9" s="30" customFormat="1" ht="12.75">
      <c r="A83" s="67"/>
      <c r="B83" s="67"/>
      <c r="C83" s="68"/>
      <c r="D83" s="68"/>
      <c r="E83" s="68"/>
      <c r="F83" s="68"/>
      <c r="G83" s="68"/>
      <c r="H83" s="68"/>
      <c r="I83" s="28"/>
    </row>
    <row r="84" spans="1:9" s="30" customFormat="1" ht="12.75">
      <c r="A84" s="67"/>
      <c r="B84" s="67"/>
      <c r="C84" s="68"/>
      <c r="D84" s="68"/>
      <c r="E84" s="68"/>
      <c r="F84" s="68"/>
      <c r="G84" s="68"/>
      <c r="H84" s="68"/>
      <c r="I84" s="28"/>
    </row>
    <row r="85" spans="1:9" s="30" customFormat="1" ht="12.75">
      <c r="A85" s="67"/>
      <c r="B85" s="67"/>
      <c r="C85" s="68"/>
      <c r="D85" s="68"/>
      <c r="E85" s="68"/>
      <c r="F85" s="68"/>
      <c r="G85" s="68"/>
      <c r="H85" s="68"/>
      <c r="I85" s="28"/>
    </row>
    <row r="86" spans="1:9" s="30" customFormat="1" ht="12.75">
      <c r="A86" s="67"/>
      <c r="B86" s="67"/>
      <c r="C86" s="68"/>
      <c r="D86" s="68"/>
      <c r="E86" s="68"/>
      <c r="F86" s="68"/>
      <c r="G86" s="68"/>
      <c r="H86" s="68"/>
      <c r="I86" s="28"/>
    </row>
    <row r="87" spans="1:9" s="30" customFormat="1" ht="12.75">
      <c r="A87" s="67"/>
      <c r="B87" s="67"/>
      <c r="C87" s="68"/>
      <c r="D87" s="68"/>
      <c r="E87" s="68"/>
      <c r="F87" s="68"/>
      <c r="G87" s="68"/>
      <c r="H87" s="68"/>
      <c r="I87" s="28"/>
    </row>
    <row r="88" spans="1:9" s="30" customFormat="1" ht="12.75">
      <c r="A88" s="28"/>
      <c r="B88" s="28"/>
      <c r="C88" s="29"/>
      <c r="D88" s="29"/>
      <c r="E88" s="29"/>
      <c r="F88" s="29"/>
      <c r="G88" s="29"/>
      <c r="H88" s="29"/>
      <c r="I88" s="28"/>
    </row>
    <row r="94" spans="1:9" s="30" customFormat="1" ht="12.75">
      <c r="A94" s="28"/>
      <c r="B94" s="28"/>
      <c r="C94" s="29"/>
      <c r="D94" s="29"/>
      <c r="E94" s="29"/>
      <c r="F94" s="29"/>
      <c r="G94" s="29"/>
      <c r="H94" s="29"/>
      <c r="I94" s="28"/>
    </row>
    <row r="95" spans="1:9" s="30" customFormat="1" ht="12.75">
      <c r="A95" s="50"/>
      <c r="B95" s="50"/>
      <c r="C95" s="51"/>
      <c r="D95" s="51"/>
      <c r="E95" s="51"/>
      <c r="F95" s="51"/>
      <c r="G95" s="51"/>
      <c r="H95" s="51"/>
      <c r="I95" s="28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&amp;C25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6">
      <selection activeCell="K72" sqref="K72"/>
    </sheetView>
  </sheetViews>
  <sheetFormatPr defaultColWidth="9.140625" defaultRowHeight="12.75"/>
  <cols>
    <col min="1" max="1" width="7.57421875" style="26" customWidth="1"/>
    <col min="2" max="2" width="22.7109375" style="26" customWidth="1"/>
    <col min="3" max="3" width="7.421875" style="26" customWidth="1"/>
    <col min="4" max="4" width="8.57421875" style="26" customWidth="1"/>
    <col min="5" max="5" width="7.8515625" style="26" customWidth="1"/>
    <col min="6" max="6" width="9.140625" style="26" customWidth="1"/>
    <col min="7" max="7" width="7.28125" style="26" customWidth="1"/>
    <col min="8" max="8" width="9.140625" style="26" customWidth="1"/>
    <col min="9" max="9" width="7.8515625" style="26" customWidth="1"/>
    <col min="10" max="10" width="8.421875" style="26" customWidth="1"/>
    <col min="11" max="12" width="8.140625" style="26" customWidth="1"/>
    <col min="13" max="13" width="7.00390625" style="26" customWidth="1"/>
  </cols>
  <sheetData>
    <row r="1" spans="1:14" ht="12.75">
      <c r="A1" s="28"/>
      <c r="B1" s="28" t="s">
        <v>266</v>
      </c>
      <c r="C1" s="28"/>
      <c r="D1" s="28"/>
      <c r="E1" s="28"/>
      <c r="F1" s="28"/>
      <c r="G1" s="28"/>
      <c r="H1" s="28"/>
      <c r="I1" s="29"/>
      <c r="J1" s="29"/>
      <c r="K1" s="29"/>
      <c r="L1" s="29"/>
      <c r="M1" s="29"/>
      <c r="N1" s="29"/>
    </row>
    <row r="2" spans="1:14" ht="12.75">
      <c r="A2" s="28" t="s">
        <v>331</v>
      </c>
      <c r="B2" s="28"/>
      <c r="C2" s="28"/>
      <c r="D2" s="28"/>
      <c r="E2" s="28"/>
      <c r="F2" s="28"/>
      <c r="G2" s="28"/>
      <c r="H2" s="28"/>
      <c r="I2" s="27"/>
      <c r="J2" s="27"/>
      <c r="K2" s="65"/>
      <c r="L2" s="27"/>
      <c r="M2" s="27"/>
      <c r="N2" s="27"/>
    </row>
    <row r="3" spans="1:14" ht="12.75">
      <c r="A3" s="26" t="s">
        <v>60</v>
      </c>
      <c r="H3" s="63">
        <v>2005</v>
      </c>
      <c r="I3" s="27"/>
      <c r="J3" s="27"/>
      <c r="K3" s="27"/>
      <c r="L3" s="27"/>
      <c r="M3" s="27"/>
      <c r="N3" s="65">
        <v>2004</v>
      </c>
    </row>
    <row r="4" spans="1:14" ht="49.5" customHeight="1">
      <c r="A4" s="54" t="s">
        <v>29</v>
      </c>
      <c r="B4" s="49"/>
      <c r="C4" s="52" t="s">
        <v>30</v>
      </c>
      <c r="D4" s="52" t="s">
        <v>525</v>
      </c>
      <c r="E4" s="52" t="s">
        <v>73</v>
      </c>
      <c r="F4" s="52" t="s">
        <v>524</v>
      </c>
      <c r="G4" s="52" t="s">
        <v>526</v>
      </c>
      <c r="H4" s="52" t="s">
        <v>114</v>
      </c>
      <c r="I4" s="100" t="s">
        <v>30</v>
      </c>
      <c r="J4" s="52" t="s">
        <v>31</v>
      </c>
      <c r="K4" s="52" t="s">
        <v>73</v>
      </c>
      <c r="L4" s="52" t="s">
        <v>523</v>
      </c>
      <c r="M4" s="52" t="s">
        <v>186</v>
      </c>
      <c r="N4" s="52" t="s">
        <v>114</v>
      </c>
    </row>
    <row r="5" spans="1:14" ht="12.75">
      <c r="A5" s="28" t="s">
        <v>0</v>
      </c>
      <c r="B5" s="28"/>
      <c r="C5" s="28">
        <v>5254</v>
      </c>
      <c r="D5" s="28">
        <v>3003</v>
      </c>
      <c r="E5" s="28">
        <v>616</v>
      </c>
      <c r="F5" s="28">
        <v>64</v>
      </c>
      <c r="G5" s="28"/>
      <c r="H5" s="28">
        <v>8937</v>
      </c>
      <c r="I5" s="101">
        <v>4704</v>
      </c>
      <c r="J5" s="29">
        <v>3648</v>
      </c>
      <c r="K5" s="29">
        <v>143</v>
      </c>
      <c r="L5" s="29"/>
      <c r="M5" s="29"/>
      <c r="N5" s="29">
        <v>8495</v>
      </c>
    </row>
    <row r="6" spans="2:14" ht="12.75">
      <c r="B6" s="26" t="s">
        <v>225</v>
      </c>
      <c r="C6" s="26">
        <v>440</v>
      </c>
      <c r="D6" s="26">
        <v>137</v>
      </c>
      <c r="H6" s="26">
        <v>577</v>
      </c>
      <c r="I6" s="102">
        <v>342</v>
      </c>
      <c r="J6" s="27">
        <v>99</v>
      </c>
      <c r="K6" s="27"/>
      <c r="L6" s="27"/>
      <c r="M6" s="27"/>
      <c r="N6" s="27">
        <v>441</v>
      </c>
    </row>
    <row r="7" spans="2:14" ht="12.75">
      <c r="B7" s="26" t="s">
        <v>226</v>
      </c>
      <c r="C7" s="26">
        <v>342</v>
      </c>
      <c r="D7" s="26">
        <v>109</v>
      </c>
      <c r="H7" s="26">
        <v>451</v>
      </c>
      <c r="I7" s="102">
        <v>324</v>
      </c>
      <c r="J7" s="27">
        <v>90</v>
      </c>
      <c r="K7" s="27"/>
      <c r="L7" s="27"/>
      <c r="M7" s="27"/>
      <c r="N7" s="27">
        <v>414</v>
      </c>
    </row>
    <row r="8" spans="2:14" ht="12.75">
      <c r="B8" s="26" t="s">
        <v>227</v>
      </c>
      <c r="C8" s="26">
        <v>2376</v>
      </c>
      <c r="D8" s="26">
        <v>953</v>
      </c>
      <c r="H8" s="26">
        <v>3329</v>
      </c>
      <c r="I8" s="102">
        <v>2122</v>
      </c>
      <c r="J8" s="27">
        <v>803</v>
      </c>
      <c r="K8" s="27"/>
      <c r="L8" s="27"/>
      <c r="M8" s="27"/>
      <c r="N8" s="27">
        <v>2925</v>
      </c>
    </row>
    <row r="9" spans="2:14" ht="12.75">
      <c r="B9" s="26" t="s">
        <v>228</v>
      </c>
      <c r="C9" s="26">
        <v>1983</v>
      </c>
      <c r="D9" s="26">
        <v>1055</v>
      </c>
      <c r="H9" s="26">
        <v>3038</v>
      </c>
      <c r="I9" s="102">
        <v>1830</v>
      </c>
      <c r="J9" s="27">
        <v>796</v>
      </c>
      <c r="K9" s="27"/>
      <c r="L9" s="27"/>
      <c r="M9" s="27"/>
      <c r="N9" s="27">
        <v>2626</v>
      </c>
    </row>
    <row r="10" spans="2:14" ht="12.75">
      <c r="B10" s="26" t="s">
        <v>229</v>
      </c>
      <c r="H10" s="26">
        <v>97</v>
      </c>
      <c r="I10" s="102">
        <v>14</v>
      </c>
      <c r="J10" s="27">
        <v>872</v>
      </c>
      <c r="K10" s="27"/>
      <c r="L10" s="27"/>
      <c r="M10" s="27"/>
      <c r="N10" s="27">
        <v>886</v>
      </c>
    </row>
    <row r="11" spans="2:14" ht="12.75">
      <c r="B11" s="26" t="s">
        <v>230</v>
      </c>
      <c r="I11" s="102">
        <v>14</v>
      </c>
      <c r="J11" s="27">
        <v>27</v>
      </c>
      <c r="K11" s="27"/>
      <c r="L11" s="27"/>
      <c r="M11" s="27"/>
      <c r="N11" s="27">
        <v>41</v>
      </c>
    </row>
    <row r="12" spans="2:14" ht="12.75">
      <c r="B12" s="26" t="s">
        <v>231</v>
      </c>
      <c r="E12" s="26">
        <v>33</v>
      </c>
      <c r="H12" s="26">
        <v>33</v>
      </c>
      <c r="I12" s="102"/>
      <c r="J12" s="27">
        <v>753</v>
      </c>
      <c r="K12" s="27"/>
      <c r="L12" s="27"/>
      <c r="M12" s="27"/>
      <c r="N12" s="27">
        <v>753</v>
      </c>
    </row>
    <row r="13" spans="2:14" ht="12.75">
      <c r="B13" s="26" t="s">
        <v>232</v>
      </c>
      <c r="F13" s="26">
        <v>64</v>
      </c>
      <c r="H13" s="26">
        <v>64</v>
      </c>
      <c r="I13" s="102"/>
      <c r="J13" s="27">
        <v>92</v>
      </c>
      <c r="K13" s="27"/>
      <c r="L13" s="27"/>
      <c r="M13" s="27"/>
      <c r="N13" s="27">
        <v>92</v>
      </c>
    </row>
    <row r="14" spans="2:14" ht="12.75">
      <c r="B14" s="26" t="s">
        <v>233</v>
      </c>
      <c r="D14" s="26">
        <v>583</v>
      </c>
      <c r="H14" s="26">
        <v>583</v>
      </c>
      <c r="I14" s="102"/>
      <c r="J14" s="27">
        <v>531</v>
      </c>
      <c r="K14" s="27"/>
      <c r="L14" s="27"/>
      <c r="M14" s="27"/>
      <c r="N14" s="27">
        <v>531</v>
      </c>
    </row>
    <row r="15" spans="2:14" ht="12.75">
      <c r="B15" s="26" t="s">
        <v>234</v>
      </c>
      <c r="D15" s="26">
        <v>18</v>
      </c>
      <c r="E15" s="26">
        <v>583</v>
      </c>
      <c r="H15" s="26">
        <v>601</v>
      </c>
      <c r="I15" s="102"/>
      <c r="J15" s="27">
        <v>368</v>
      </c>
      <c r="K15" s="27">
        <v>143</v>
      </c>
      <c r="L15" s="27"/>
      <c r="M15" s="27"/>
      <c r="N15" s="27">
        <v>509</v>
      </c>
    </row>
    <row r="16" spans="2:14" ht="12.75">
      <c r="B16" s="26" t="s">
        <v>235</v>
      </c>
      <c r="C16" s="26">
        <v>36</v>
      </c>
      <c r="D16" s="26">
        <v>68</v>
      </c>
      <c r="H16" s="26">
        <v>104</v>
      </c>
      <c r="I16" s="102">
        <v>26</v>
      </c>
      <c r="J16" s="27">
        <v>47</v>
      </c>
      <c r="K16" s="27"/>
      <c r="L16" s="27"/>
      <c r="M16" s="27"/>
      <c r="N16" s="27">
        <v>73</v>
      </c>
    </row>
    <row r="17" spans="2:14" ht="12.75">
      <c r="B17" s="26" t="s">
        <v>267</v>
      </c>
      <c r="C17" s="26">
        <v>77</v>
      </c>
      <c r="D17" s="26">
        <v>80</v>
      </c>
      <c r="H17" s="26">
        <v>157</v>
      </c>
      <c r="I17" s="102">
        <v>46</v>
      </c>
      <c r="J17" s="27">
        <v>44</v>
      </c>
      <c r="K17" s="27"/>
      <c r="L17" s="27"/>
      <c r="M17" s="27"/>
      <c r="N17" s="27">
        <v>90</v>
      </c>
    </row>
    <row r="18" spans="1:14" ht="12.75">
      <c r="A18" s="28" t="s">
        <v>182</v>
      </c>
      <c r="B18" s="28"/>
      <c r="C18" s="28">
        <v>422</v>
      </c>
      <c r="D18" s="28">
        <v>738</v>
      </c>
      <c r="E18" s="28">
        <v>48</v>
      </c>
      <c r="F18" s="28">
        <v>353</v>
      </c>
      <c r="G18" s="28"/>
      <c r="H18" s="28">
        <v>1561</v>
      </c>
      <c r="I18" s="101">
        <v>474</v>
      </c>
      <c r="J18" s="29">
        <v>761</v>
      </c>
      <c r="K18" s="29">
        <v>27</v>
      </c>
      <c r="L18" s="29"/>
      <c r="M18" s="29"/>
      <c r="N18" s="65">
        <v>1262</v>
      </c>
    </row>
    <row r="19" spans="1:14" ht="12.75">
      <c r="A19" s="28"/>
      <c r="B19" s="67" t="s">
        <v>236</v>
      </c>
      <c r="C19" s="67"/>
      <c r="D19" s="67"/>
      <c r="E19" s="67"/>
      <c r="F19" s="67"/>
      <c r="G19" s="67"/>
      <c r="H19" s="67"/>
      <c r="I19" s="103">
        <v>35</v>
      </c>
      <c r="J19" s="68">
        <v>54</v>
      </c>
      <c r="K19" s="29"/>
      <c r="L19" s="29"/>
      <c r="M19" s="29"/>
      <c r="N19" s="68">
        <v>89</v>
      </c>
    </row>
    <row r="20" spans="1:14" ht="12.75">
      <c r="A20" s="28"/>
      <c r="B20" s="67" t="s">
        <v>237</v>
      </c>
      <c r="C20" s="67"/>
      <c r="D20" s="67"/>
      <c r="E20" s="67"/>
      <c r="F20" s="67">
        <v>205</v>
      </c>
      <c r="G20" s="67"/>
      <c r="H20" s="26">
        <v>242</v>
      </c>
      <c r="I20" s="103"/>
      <c r="J20" s="68">
        <v>76</v>
      </c>
      <c r="K20" s="29"/>
      <c r="L20" s="29"/>
      <c r="M20" s="29"/>
      <c r="N20" s="1">
        <v>76</v>
      </c>
    </row>
    <row r="21" spans="1:14" ht="12.75">
      <c r="A21" s="67"/>
      <c r="B21" s="67" t="s">
        <v>238</v>
      </c>
      <c r="C21" s="67">
        <v>71</v>
      </c>
      <c r="D21" s="67">
        <v>226</v>
      </c>
      <c r="E21" s="67"/>
      <c r="F21" s="67">
        <v>117</v>
      </c>
      <c r="G21" s="67"/>
      <c r="H21" s="26">
        <v>414</v>
      </c>
      <c r="I21" s="103">
        <v>90</v>
      </c>
      <c r="J21" s="68">
        <v>84</v>
      </c>
      <c r="K21" s="29"/>
      <c r="L21" s="29"/>
      <c r="M21" s="29"/>
      <c r="N21" s="27">
        <v>174</v>
      </c>
    </row>
    <row r="22" spans="1:14" ht="12.75">
      <c r="A22" s="67"/>
      <c r="B22" s="67" t="s">
        <v>239</v>
      </c>
      <c r="C22" s="67">
        <v>310</v>
      </c>
      <c r="D22" s="67">
        <v>231</v>
      </c>
      <c r="E22" s="67"/>
      <c r="F22" s="67"/>
      <c r="G22" s="67"/>
      <c r="H22" s="26">
        <v>541</v>
      </c>
      <c r="I22" s="103">
        <v>289</v>
      </c>
      <c r="J22" s="68">
        <v>258</v>
      </c>
      <c r="K22" s="29"/>
      <c r="L22" s="29"/>
      <c r="M22" s="29"/>
      <c r="N22" s="27">
        <v>547</v>
      </c>
    </row>
    <row r="23" spans="1:14" ht="12.75">
      <c r="A23" s="67"/>
      <c r="B23" s="67" t="s">
        <v>240</v>
      </c>
      <c r="C23" s="67"/>
      <c r="D23" s="67">
        <v>5</v>
      </c>
      <c r="E23" s="67"/>
      <c r="F23" s="67"/>
      <c r="G23" s="67"/>
      <c r="H23" s="26">
        <v>5</v>
      </c>
      <c r="I23" s="103"/>
      <c r="J23" s="68"/>
      <c r="K23" s="68">
        <v>2</v>
      </c>
      <c r="L23" s="29"/>
      <c r="M23" s="29"/>
      <c r="N23" s="27">
        <v>2</v>
      </c>
    </row>
    <row r="24" spans="1:14" ht="12.75">
      <c r="A24" s="67"/>
      <c r="B24" s="67" t="s">
        <v>241</v>
      </c>
      <c r="C24" s="67"/>
      <c r="D24" s="67">
        <v>173</v>
      </c>
      <c r="E24" s="67"/>
      <c r="F24" s="67"/>
      <c r="G24" s="67"/>
      <c r="H24" s="26">
        <v>173</v>
      </c>
      <c r="I24" s="103"/>
      <c r="J24" s="68">
        <v>153</v>
      </c>
      <c r="K24" s="68"/>
      <c r="L24" s="29"/>
      <c r="M24" s="29"/>
      <c r="N24" s="27">
        <v>153</v>
      </c>
    </row>
    <row r="25" spans="1:14" ht="12.75">
      <c r="A25" s="67"/>
      <c r="B25" s="67" t="s">
        <v>242</v>
      </c>
      <c r="C25" s="67">
        <v>3</v>
      </c>
      <c r="D25" s="67">
        <v>26</v>
      </c>
      <c r="E25" s="67">
        <v>48</v>
      </c>
      <c r="F25" s="67"/>
      <c r="G25" s="67"/>
      <c r="H25" s="26">
        <v>77</v>
      </c>
      <c r="I25" s="103"/>
      <c r="J25" s="68">
        <v>14</v>
      </c>
      <c r="K25" s="68">
        <v>1</v>
      </c>
      <c r="L25" s="29"/>
      <c r="M25" s="29"/>
      <c r="N25" s="27">
        <v>15</v>
      </c>
    </row>
    <row r="26" spans="1:14" ht="12.75">
      <c r="A26" s="67"/>
      <c r="B26" s="67" t="s">
        <v>243</v>
      </c>
      <c r="C26" s="67"/>
      <c r="D26" s="67">
        <v>33</v>
      </c>
      <c r="E26" s="67"/>
      <c r="F26" s="67"/>
      <c r="G26" s="67"/>
      <c r="H26" s="26">
        <v>33</v>
      </c>
      <c r="I26" s="103">
        <v>15</v>
      </c>
      <c r="J26" s="68">
        <v>18</v>
      </c>
      <c r="K26" s="68"/>
      <c r="L26" s="29"/>
      <c r="M26" s="29"/>
      <c r="N26" s="27">
        <v>33</v>
      </c>
    </row>
    <row r="27" spans="1:14" ht="12.75">
      <c r="A27" s="67"/>
      <c r="B27" s="67" t="s">
        <v>244</v>
      </c>
      <c r="C27" s="67"/>
      <c r="D27" s="67"/>
      <c r="E27" s="67"/>
      <c r="F27" s="67"/>
      <c r="G27" s="67"/>
      <c r="H27" s="67"/>
      <c r="I27" s="103">
        <v>13</v>
      </c>
      <c r="J27" s="68">
        <v>30</v>
      </c>
      <c r="K27" s="68"/>
      <c r="L27" s="29"/>
      <c r="M27" s="29"/>
      <c r="N27" s="68">
        <v>43</v>
      </c>
    </row>
    <row r="28" spans="1:14" ht="12.75">
      <c r="A28" s="67"/>
      <c r="B28" s="67" t="s">
        <v>245</v>
      </c>
      <c r="C28" s="67">
        <v>38</v>
      </c>
      <c r="D28" s="67">
        <v>2</v>
      </c>
      <c r="E28" s="67"/>
      <c r="F28" s="67"/>
      <c r="G28" s="67"/>
      <c r="H28" s="26">
        <v>40</v>
      </c>
      <c r="I28" s="103">
        <v>32</v>
      </c>
      <c r="J28" s="68">
        <v>4</v>
      </c>
      <c r="K28" s="68"/>
      <c r="L28" s="29"/>
      <c r="M28" s="29"/>
      <c r="N28" s="68">
        <v>36</v>
      </c>
    </row>
    <row r="29" spans="1:14" ht="12.75">
      <c r="A29" s="67"/>
      <c r="B29" s="67" t="s">
        <v>246</v>
      </c>
      <c r="C29" s="67"/>
      <c r="D29" s="67">
        <v>42</v>
      </c>
      <c r="E29" s="67"/>
      <c r="F29" s="67"/>
      <c r="G29" s="67"/>
      <c r="H29" s="26">
        <v>42</v>
      </c>
      <c r="I29" s="103"/>
      <c r="J29" s="68">
        <v>32</v>
      </c>
      <c r="K29" s="68"/>
      <c r="L29" s="29"/>
      <c r="M29" s="29"/>
      <c r="N29" s="68">
        <v>32</v>
      </c>
    </row>
    <row r="30" spans="1:14" ht="12.75">
      <c r="A30" s="67"/>
      <c r="B30" s="67" t="s">
        <v>247</v>
      </c>
      <c r="C30" s="67"/>
      <c r="D30" s="67"/>
      <c r="E30" s="67"/>
      <c r="F30" s="67"/>
      <c r="G30" s="67"/>
      <c r="H30" s="67"/>
      <c r="I30" s="103"/>
      <c r="J30" s="68">
        <v>15</v>
      </c>
      <c r="K30" s="68">
        <v>24</v>
      </c>
      <c r="L30" s="29"/>
      <c r="M30" s="29"/>
      <c r="N30" s="68">
        <v>39</v>
      </c>
    </row>
    <row r="31" spans="1:14" ht="12.75">
      <c r="A31" s="67"/>
      <c r="B31" s="67" t="s">
        <v>248</v>
      </c>
      <c r="C31" s="67"/>
      <c r="D31" s="67"/>
      <c r="E31" s="67"/>
      <c r="F31" s="67">
        <v>31</v>
      </c>
      <c r="G31" s="67"/>
      <c r="H31" s="67">
        <v>31</v>
      </c>
      <c r="I31" s="103"/>
      <c r="J31" s="68">
        <v>23</v>
      </c>
      <c r="K31" s="29"/>
      <c r="L31" s="29"/>
      <c r="M31" s="29"/>
      <c r="N31" s="68">
        <v>23</v>
      </c>
    </row>
    <row r="32" spans="1:14" ht="12.75">
      <c r="A32" s="28" t="s">
        <v>183</v>
      </c>
      <c r="B32" s="28"/>
      <c r="C32" s="28">
        <v>776</v>
      </c>
      <c r="D32" s="28">
        <v>1211</v>
      </c>
      <c r="E32" s="28">
        <v>254</v>
      </c>
      <c r="F32" s="28">
        <v>114</v>
      </c>
      <c r="G32" s="28"/>
      <c r="H32" s="28">
        <v>2355</v>
      </c>
      <c r="I32" s="104">
        <v>816</v>
      </c>
      <c r="J32" s="65">
        <v>1233</v>
      </c>
      <c r="K32" s="29">
        <v>61</v>
      </c>
      <c r="L32" s="29">
        <v>76</v>
      </c>
      <c r="M32" s="29"/>
      <c r="N32" s="29">
        <v>2186</v>
      </c>
    </row>
    <row r="33" spans="2:14" ht="12.75">
      <c r="B33" s="26" t="s">
        <v>249</v>
      </c>
      <c r="C33" s="26">
        <v>102</v>
      </c>
      <c r="D33" s="26">
        <v>62</v>
      </c>
      <c r="E33" s="26">
        <v>8</v>
      </c>
      <c r="H33" s="26">
        <v>172</v>
      </c>
      <c r="I33" s="103">
        <v>87</v>
      </c>
      <c r="J33" s="68">
        <v>89</v>
      </c>
      <c r="K33" s="27"/>
      <c r="L33" s="27">
        <v>2</v>
      </c>
      <c r="M33" s="27"/>
      <c r="N33" s="27">
        <v>178</v>
      </c>
    </row>
    <row r="34" spans="2:14" ht="12.75">
      <c r="B34" s="26" t="s">
        <v>250</v>
      </c>
      <c r="C34" s="26">
        <v>245</v>
      </c>
      <c r="D34" s="26">
        <v>242</v>
      </c>
      <c r="H34" s="26">
        <v>487</v>
      </c>
      <c r="I34" s="103">
        <v>265</v>
      </c>
      <c r="J34" s="68">
        <v>93</v>
      </c>
      <c r="K34" s="27"/>
      <c r="L34" s="27"/>
      <c r="M34" s="27"/>
      <c r="N34" s="27">
        <v>358</v>
      </c>
    </row>
    <row r="35" spans="2:14" ht="12.75">
      <c r="B35" s="26" t="s">
        <v>251</v>
      </c>
      <c r="C35" s="26">
        <v>125</v>
      </c>
      <c r="D35" s="26">
        <v>33</v>
      </c>
      <c r="H35" s="26">
        <v>158</v>
      </c>
      <c r="I35" s="103">
        <v>91</v>
      </c>
      <c r="J35" s="68">
        <v>19</v>
      </c>
      <c r="K35" s="27"/>
      <c r="L35" s="27"/>
      <c r="M35" s="27"/>
      <c r="N35" s="27">
        <v>110</v>
      </c>
    </row>
    <row r="36" spans="2:14" ht="12.75">
      <c r="B36" s="26" t="s">
        <v>252</v>
      </c>
      <c r="D36" s="26">
        <v>212</v>
      </c>
      <c r="F36" s="26">
        <v>31</v>
      </c>
      <c r="H36" s="26">
        <v>243</v>
      </c>
      <c r="I36" s="103">
        <v>3</v>
      </c>
      <c r="J36" s="68">
        <v>363</v>
      </c>
      <c r="K36" s="27"/>
      <c r="L36" s="27"/>
      <c r="M36" s="27"/>
      <c r="N36" s="27">
        <v>366</v>
      </c>
    </row>
    <row r="37" spans="2:14" ht="12.75">
      <c r="B37" s="26" t="s">
        <v>253</v>
      </c>
      <c r="C37" s="26">
        <v>7</v>
      </c>
      <c r="D37" s="26">
        <v>7</v>
      </c>
      <c r="F37" s="26">
        <v>28</v>
      </c>
      <c r="H37" s="26">
        <v>42</v>
      </c>
      <c r="I37" s="103">
        <v>1</v>
      </c>
      <c r="J37" s="68">
        <v>14</v>
      </c>
      <c r="K37" s="27"/>
      <c r="L37" s="27"/>
      <c r="M37" s="27"/>
      <c r="N37" s="27">
        <v>15</v>
      </c>
    </row>
    <row r="38" spans="2:14" ht="12.75">
      <c r="B38" s="26" t="s">
        <v>254</v>
      </c>
      <c r="E38" s="26">
        <v>12</v>
      </c>
      <c r="H38" s="26">
        <v>12</v>
      </c>
      <c r="I38" s="103"/>
      <c r="J38" s="68"/>
      <c r="K38" s="27">
        <v>12</v>
      </c>
      <c r="L38" s="27"/>
      <c r="M38" s="27"/>
      <c r="N38" s="27">
        <v>12</v>
      </c>
    </row>
    <row r="39" spans="2:14" ht="12.75">
      <c r="B39" s="26" t="s">
        <v>255</v>
      </c>
      <c r="D39" s="26">
        <v>266</v>
      </c>
      <c r="E39" s="26">
        <v>30</v>
      </c>
      <c r="H39" s="26">
        <v>296</v>
      </c>
      <c r="I39" s="103">
        <v>3</v>
      </c>
      <c r="J39" s="68">
        <v>247</v>
      </c>
      <c r="K39" s="27">
        <v>6</v>
      </c>
      <c r="L39" s="27"/>
      <c r="M39" s="27"/>
      <c r="N39" s="27">
        <v>256</v>
      </c>
    </row>
    <row r="40" spans="2:14" ht="12.75">
      <c r="B40" s="26" t="s">
        <v>256</v>
      </c>
      <c r="C40" s="26">
        <v>63</v>
      </c>
      <c r="D40" s="26">
        <v>104</v>
      </c>
      <c r="E40" s="26">
        <v>142</v>
      </c>
      <c r="H40" s="26">
        <v>309</v>
      </c>
      <c r="I40" s="103">
        <v>99</v>
      </c>
      <c r="J40" s="68">
        <v>3</v>
      </c>
      <c r="K40" s="27"/>
      <c r="L40" s="27"/>
      <c r="M40" s="27"/>
      <c r="N40" s="27">
        <v>102</v>
      </c>
    </row>
    <row r="41" spans="2:14" ht="12.75">
      <c r="B41" s="26" t="s">
        <v>257</v>
      </c>
      <c r="C41" s="26">
        <v>8</v>
      </c>
      <c r="D41" s="26">
        <v>49</v>
      </c>
      <c r="H41" s="26">
        <v>57</v>
      </c>
      <c r="I41" s="103"/>
      <c r="J41" s="68">
        <v>24</v>
      </c>
      <c r="K41" s="27"/>
      <c r="L41" s="27"/>
      <c r="M41" s="27"/>
      <c r="N41" s="27">
        <v>24</v>
      </c>
    </row>
    <row r="42" spans="2:14" ht="12.75">
      <c r="B42" s="26" t="s">
        <v>258</v>
      </c>
      <c r="C42" s="26">
        <v>75</v>
      </c>
      <c r="D42" s="26">
        <v>66</v>
      </c>
      <c r="H42" s="26">
        <v>141</v>
      </c>
      <c r="I42" s="103">
        <v>88</v>
      </c>
      <c r="J42" s="68">
        <v>86</v>
      </c>
      <c r="K42" s="27"/>
      <c r="L42" s="27"/>
      <c r="M42" s="27"/>
      <c r="N42" s="27">
        <v>174</v>
      </c>
    </row>
    <row r="43" spans="2:14" ht="12.75">
      <c r="B43" s="26" t="s">
        <v>259</v>
      </c>
      <c r="C43" s="26">
        <v>4</v>
      </c>
      <c r="D43" s="26">
        <v>6</v>
      </c>
      <c r="E43" s="26">
        <v>62</v>
      </c>
      <c r="H43" s="26">
        <v>72</v>
      </c>
      <c r="I43" s="103"/>
      <c r="J43" s="68">
        <v>33</v>
      </c>
      <c r="K43" s="27">
        <v>43</v>
      </c>
      <c r="L43" s="27"/>
      <c r="M43" s="27"/>
      <c r="N43" s="27">
        <v>76</v>
      </c>
    </row>
    <row r="44" spans="2:14" ht="12.75">
      <c r="B44" s="26" t="s">
        <v>263</v>
      </c>
      <c r="C44" s="26">
        <v>95</v>
      </c>
      <c r="D44" s="26">
        <v>87</v>
      </c>
      <c r="F44" s="26">
        <v>50</v>
      </c>
      <c r="H44" s="26">
        <v>232</v>
      </c>
      <c r="I44" s="103">
        <v>115</v>
      </c>
      <c r="J44" s="68">
        <v>126</v>
      </c>
      <c r="K44" s="27"/>
      <c r="L44" s="27">
        <v>74</v>
      </c>
      <c r="M44" s="27"/>
      <c r="N44" s="27">
        <v>313</v>
      </c>
    </row>
    <row r="45" spans="2:14" ht="12.75">
      <c r="B45" s="26" t="s">
        <v>260</v>
      </c>
      <c r="D45" s="26">
        <v>33</v>
      </c>
      <c r="F45" s="26">
        <v>5</v>
      </c>
      <c r="H45" s="26">
        <v>38</v>
      </c>
      <c r="I45" s="103"/>
      <c r="J45" s="68">
        <v>91</v>
      </c>
      <c r="K45" s="27"/>
      <c r="L45" s="27"/>
      <c r="M45" s="27"/>
      <c r="N45" s="27">
        <v>91</v>
      </c>
    </row>
    <row r="46" spans="2:14" ht="12.75">
      <c r="B46" s="26" t="s">
        <v>261</v>
      </c>
      <c r="C46" s="26">
        <v>52</v>
      </c>
      <c r="D46" s="26">
        <v>12</v>
      </c>
      <c r="H46" s="26">
        <v>64</v>
      </c>
      <c r="I46" s="103">
        <v>58</v>
      </c>
      <c r="J46" s="68">
        <v>20</v>
      </c>
      <c r="K46" s="27"/>
      <c r="L46" s="27"/>
      <c r="M46" s="27"/>
      <c r="N46" s="27">
        <v>78</v>
      </c>
    </row>
    <row r="47" spans="2:14" ht="12.75">
      <c r="B47" s="26" t="s">
        <v>262</v>
      </c>
      <c r="D47" s="26">
        <v>32</v>
      </c>
      <c r="H47" s="26">
        <v>32</v>
      </c>
      <c r="I47" s="103">
        <v>6</v>
      </c>
      <c r="J47" s="68">
        <v>27</v>
      </c>
      <c r="K47" s="27"/>
      <c r="L47" s="27"/>
      <c r="M47" s="27"/>
      <c r="N47" s="27">
        <v>33</v>
      </c>
    </row>
    <row r="48" spans="1:14" ht="12.75">
      <c r="A48" s="28" t="s">
        <v>184</v>
      </c>
      <c r="B48" s="28"/>
      <c r="C48" s="28">
        <v>624</v>
      </c>
      <c r="D48" s="28">
        <v>328</v>
      </c>
      <c r="E48" s="28">
        <v>871</v>
      </c>
      <c r="F48" s="28">
        <v>26</v>
      </c>
      <c r="G48" s="28"/>
      <c r="H48" s="28">
        <v>1849</v>
      </c>
      <c r="I48" s="101">
        <v>489</v>
      </c>
      <c r="J48" s="29">
        <v>303</v>
      </c>
      <c r="K48" s="29">
        <v>583</v>
      </c>
      <c r="L48" s="29"/>
      <c r="M48" s="29"/>
      <c r="N48" s="29">
        <v>1375</v>
      </c>
    </row>
    <row r="49" spans="1:14" ht="12.75">
      <c r="A49" s="28"/>
      <c r="B49" s="67" t="s">
        <v>520</v>
      </c>
      <c r="C49" s="67">
        <v>27</v>
      </c>
      <c r="D49" s="67">
        <v>9</v>
      </c>
      <c r="E49" s="67">
        <v>107</v>
      </c>
      <c r="F49" s="28"/>
      <c r="G49" s="28"/>
      <c r="H49" s="67">
        <v>143</v>
      </c>
      <c r="I49" s="101"/>
      <c r="J49" s="29"/>
      <c r="K49" s="29"/>
      <c r="L49" s="29"/>
      <c r="M49" s="29"/>
      <c r="N49" s="29"/>
    </row>
    <row r="50" spans="1:14" ht="12.75">
      <c r="A50" s="67" t="s">
        <v>508</v>
      </c>
      <c r="B50" s="67"/>
      <c r="C50" s="67">
        <v>113</v>
      </c>
      <c r="D50" s="26">
        <v>66</v>
      </c>
      <c r="E50" s="67"/>
      <c r="F50" s="67"/>
      <c r="G50" s="67"/>
      <c r="H50" s="67">
        <v>179</v>
      </c>
      <c r="I50" s="103">
        <v>72</v>
      </c>
      <c r="J50" s="68">
        <v>91</v>
      </c>
      <c r="K50" s="68"/>
      <c r="L50" s="68"/>
      <c r="M50" s="68"/>
      <c r="N50" s="68">
        <v>163</v>
      </c>
    </row>
    <row r="51" spans="1:14" ht="12.75">
      <c r="A51" s="67" t="s">
        <v>509</v>
      </c>
      <c r="B51" s="67"/>
      <c r="C51" s="67">
        <v>313</v>
      </c>
      <c r="D51" s="67">
        <v>125</v>
      </c>
      <c r="E51" s="67"/>
      <c r="F51" s="67">
        <v>26</v>
      </c>
      <c r="G51" s="67"/>
      <c r="H51" s="67">
        <v>464</v>
      </c>
      <c r="I51" s="103">
        <v>298</v>
      </c>
      <c r="J51" s="68">
        <v>126</v>
      </c>
      <c r="K51" s="68"/>
      <c r="L51" s="68"/>
      <c r="M51" s="68"/>
      <c r="N51" s="68">
        <v>424</v>
      </c>
    </row>
    <row r="52" spans="1:14" ht="12.75">
      <c r="A52" s="67" t="s">
        <v>510</v>
      </c>
      <c r="B52" s="67"/>
      <c r="C52" s="67"/>
      <c r="D52" s="67"/>
      <c r="E52" s="67"/>
      <c r="F52" s="67"/>
      <c r="G52" s="67"/>
      <c r="H52" s="67"/>
      <c r="I52" s="103">
        <v>12</v>
      </c>
      <c r="J52" s="68">
        <v>21</v>
      </c>
      <c r="K52" s="68"/>
      <c r="L52" s="68"/>
      <c r="M52" s="68"/>
      <c r="N52" s="68">
        <v>33</v>
      </c>
    </row>
    <row r="53" spans="1:14" ht="12.75">
      <c r="A53" s="67" t="s">
        <v>511</v>
      </c>
      <c r="B53" s="67"/>
      <c r="C53" s="67"/>
      <c r="D53" s="67">
        <v>71</v>
      </c>
      <c r="E53" s="67"/>
      <c r="F53" s="67"/>
      <c r="G53" s="67"/>
      <c r="H53" s="67">
        <v>71</v>
      </c>
      <c r="I53" s="103"/>
      <c r="J53" s="68">
        <v>46</v>
      </c>
      <c r="K53" s="68"/>
      <c r="L53" s="68"/>
      <c r="M53" s="68"/>
      <c r="N53" s="68">
        <v>46</v>
      </c>
    </row>
    <row r="54" spans="1:14" ht="12.75">
      <c r="A54" s="67" t="s">
        <v>512</v>
      </c>
      <c r="B54" s="67"/>
      <c r="C54" s="67"/>
      <c r="D54" s="67"/>
      <c r="E54" s="67">
        <v>640</v>
      </c>
      <c r="F54" s="67"/>
      <c r="G54" s="67"/>
      <c r="H54" s="67">
        <v>640</v>
      </c>
      <c r="I54" s="103"/>
      <c r="J54" s="68"/>
      <c r="K54" s="68">
        <v>463</v>
      </c>
      <c r="L54" s="68"/>
      <c r="M54" s="68"/>
      <c r="N54" s="68">
        <v>463</v>
      </c>
    </row>
    <row r="55" spans="1:14" ht="12.75">
      <c r="A55" s="67"/>
      <c r="B55" s="67" t="s">
        <v>521</v>
      </c>
      <c r="C55" s="67">
        <v>25</v>
      </c>
      <c r="D55" s="67"/>
      <c r="E55" s="67">
        <v>19</v>
      </c>
      <c r="F55" s="67"/>
      <c r="G55" s="67"/>
      <c r="H55" s="67">
        <v>44</v>
      </c>
      <c r="I55" s="103"/>
      <c r="J55" s="68"/>
      <c r="K55" s="68"/>
      <c r="L55" s="68"/>
      <c r="M55" s="68"/>
      <c r="N55" s="68"/>
    </row>
    <row r="56" spans="1:14" ht="12.75">
      <c r="A56" s="67" t="s">
        <v>513</v>
      </c>
      <c r="B56" s="67"/>
      <c r="C56" s="67"/>
      <c r="D56" s="67">
        <v>22</v>
      </c>
      <c r="E56" s="67">
        <v>105</v>
      </c>
      <c r="F56" s="67"/>
      <c r="G56" s="67"/>
      <c r="H56" s="67">
        <v>127</v>
      </c>
      <c r="I56" s="103"/>
      <c r="J56" s="68">
        <v>4</v>
      </c>
      <c r="K56" s="68">
        <v>102</v>
      </c>
      <c r="L56" s="68"/>
      <c r="M56" s="68"/>
      <c r="N56" s="68">
        <v>106</v>
      </c>
    </row>
    <row r="57" spans="1:14" ht="12.75">
      <c r="A57" s="67" t="s">
        <v>514</v>
      </c>
      <c r="B57" s="67"/>
      <c r="C57" s="67">
        <v>146</v>
      </c>
      <c r="D57" s="67">
        <v>35</v>
      </c>
      <c r="E57" s="67"/>
      <c r="F57" s="67"/>
      <c r="G57" s="67"/>
      <c r="H57" s="67">
        <v>181</v>
      </c>
      <c r="I57" s="103">
        <v>107</v>
      </c>
      <c r="J57" s="68">
        <v>15</v>
      </c>
      <c r="K57" s="68">
        <v>18</v>
      </c>
      <c r="L57" s="68"/>
      <c r="M57" s="68"/>
      <c r="N57" s="68">
        <v>140</v>
      </c>
    </row>
    <row r="58" spans="1:14" ht="12.75">
      <c r="A58" s="28" t="s">
        <v>185</v>
      </c>
      <c r="B58" s="28"/>
      <c r="C58" s="28">
        <v>986</v>
      </c>
      <c r="D58" s="28">
        <v>398</v>
      </c>
      <c r="E58" s="28">
        <v>145</v>
      </c>
      <c r="F58" s="28"/>
      <c r="G58" s="28"/>
      <c r="H58" s="28">
        <v>1529</v>
      </c>
      <c r="I58" s="101">
        <v>861</v>
      </c>
      <c r="J58" s="29">
        <v>377</v>
      </c>
      <c r="K58" s="29">
        <v>104</v>
      </c>
      <c r="L58" s="29"/>
      <c r="M58" s="29"/>
      <c r="N58" s="29">
        <v>1342</v>
      </c>
    </row>
    <row r="59" spans="1:14" ht="12.75">
      <c r="A59" s="26" t="s">
        <v>515</v>
      </c>
      <c r="C59" s="26">
        <v>37</v>
      </c>
      <c r="D59" s="26">
        <v>11</v>
      </c>
      <c r="H59" s="26">
        <v>48</v>
      </c>
      <c r="I59" s="102">
        <v>31</v>
      </c>
      <c r="J59" s="27">
        <v>4</v>
      </c>
      <c r="K59" s="27"/>
      <c r="L59" s="27"/>
      <c r="M59" s="27"/>
      <c r="N59" s="27">
        <v>35</v>
      </c>
    </row>
    <row r="60" spans="1:14" ht="12.75">
      <c r="A60" s="26" t="s">
        <v>516</v>
      </c>
      <c r="C60" s="26">
        <v>560</v>
      </c>
      <c r="D60" s="26">
        <v>235</v>
      </c>
      <c r="H60" s="26">
        <v>795</v>
      </c>
      <c r="I60" s="102">
        <v>480</v>
      </c>
      <c r="J60" s="27">
        <v>268</v>
      </c>
      <c r="K60" s="27">
        <v>10</v>
      </c>
      <c r="L60" s="27"/>
      <c r="M60" s="27"/>
      <c r="N60" s="27">
        <v>758</v>
      </c>
    </row>
    <row r="61" spans="1:14" ht="12.75">
      <c r="A61" s="26" t="s">
        <v>517</v>
      </c>
      <c r="C61" s="26">
        <v>350</v>
      </c>
      <c r="D61" s="26">
        <v>29</v>
      </c>
      <c r="H61" s="26">
        <v>379</v>
      </c>
      <c r="I61" s="102">
        <v>323</v>
      </c>
      <c r="J61" s="27">
        <v>25</v>
      </c>
      <c r="K61" s="27"/>
      <c r="L61" s="27"/>
      <c r="M61" s="27"/>
      <c r="N61" s="27">
        <v>348</v>
      </c>
    </row>
    <row r="62" spans="1:14" ht="12.75">
      <c r="A62" s="26" t="s">
        <v>518</v>
      </c>
      <c r="C62" s="26">
        <v>21</v>
      </c>
      <c r="D62" s="26">
        <v>102</v>
      </c>
      <c r="H62" s="26">
        <v>123</v>
      </c>
      <c r="I62" s="102">
        <v>27</v>
      </c>
      <c r="J62" s="27">
        <v>64</v>
      </c>
      <c r="K62" s="27"/>
      <c r="L62" s="27"/>
      <c r="M62" s="27"/>
      <c r="N62" s="27">
        <v>91</v>
      </c>
    </row>
    <row r="63" spans="1:14" ht="12.75">
      <c r="A63" s="26" t="s">
        <v>519</v>
      </c>
      <c r="C63" s="26">
        <v>18</v>
      </c>
      <c r="D63" s="26">
        <v>21</v>
      </c>
      <c r="E63" s="26">
        <v>145</v>
      </c>
      <c r="H63" s="26">
        <v>184</v>
      </c>
      <c r="I63" s="102"/>
      <c r="J63" s="27">
        <v>16</v>
      </c>
      <c r="K63" s="27">
        <v>94</v>
      </c>
      <c r="L63" s="27"/>
      <c r="M63" s="27"/>
      <c r="N63" s="27">
        <v>110</v>
      </c>
    </row>
    <row r="64" spans="1:14" ht="12.75">
      <c r="A64" s="63" t="s">
        <v>527</v>
      </c>
      <c r="D64" s="63">
        <v>4</v>
      </c>
      <c r="H64" s="63">
        <v>4</v>
      </c>
      <c r="I64" s="102"/>
      <c r="J64" s="27"/>
      <c r="K64" s="27"/>
      <c r="L64" s="27"/>
      <c r="M64" s="27"/>
      <c r="N64" s="27"/>
    </row>
    <row r="65" spans="1:14" ht="0.75" customHeight="1">
      <c r="A65" s="63"/>
      <c r="D65" s="63"/>
      <c r="H65" s="63"/>
      <c r="I65" s="102"/>
      <c r="J65" s="27"/>
      <c r="K65" s="27"/>
      <c r="L65" s="27"/>
      <c r="M65" s="27"/>
      <c r="N65" s="27"/>
    </row>
    <row r="66" spans="1:14" ht="12.75">
      <c r="A66" s="28" t="s">
        <v>528</v>
      </c>
      <c r="B66" s="28"/>
      <c r="C66" s="28"/>
      <c r="D66" s="28">
        <v>7</v>
      </c>
      <c r="E66" s="28">
        <v>28</v>
      </c>
      <c r="F66" s="28"/>
      <c r="G66" s="28"/>
      <c r="H66" s="28">
        <v>35</v>
      </c>
      <c r="I66" s="101"/>
      <c r="J66" s="29">
        <v>30</v>
      </c>
      <c r="K66" s="29"/>
      <c r="L66" s="29"/>
      <c r="M66" s="29"/>
      <c r="N66" s="29">
        <v>30</v>
      </c>
    </row>
    <row r="67" spans="1:14" ht="12.75">
      <c r="A67" s="28" t="s">
        <v>529</v>
      </c>
      <c r="B67" s="28"/>
      <c r="C67" s="28"/>
      <c r="D67" s="28"/>
      <c r="E67" s="28"/>
      <c r="F67" s="28"/>
      <c r="G67" s="28"/>
      <c r="H67" s="28">
        <v>4310</v>
      </c>
      <c r="I67" s="101"/>
      <c r="J67" s="29"/>
      <c r="K67" s="29"/>
      <c r="L67" s="29"/>
      <c r="M67" s="29"/>
      <c r="N67" s="29"/>
    </row>
    <row r="68" spans="1:14" ht="12.75">
      <c r="A68" s="28" t="s">
        <v>522</v>
      </c>
      <c r="B68" s="28"/>
      <c r="C68" s="28">
        <v>8062</v>
      </c>
      <c r="D68" s="28">
        <v>5689</v>
      </c>
      <c r="E68" s="28">
        <v>1962</v>
      </c>
      <c r="F68" s="28">
        <v>557</v>
      </c>
      <c r="G68" s="28">
        <v>4310</v>
      </c>
      <c r="H68" s="28">
        <v>20580</v>
      </c>
      <c r="I68" s="101">
        <v>7344</v>
      </c>
      <c r="J68" s="29">
        <v>6352</v>
      </c>
      <c r="K68" s="29">
        <v>918</v>
      </c>
      <c r="L68" s="29">
        <v>76</v>
      </c>
      <c r="M68" s="29">
        <v>481</v>
      </c>
      <c r="N68" s="29">
        <v>15171</v>
      </c>
    </row>
    <row r="69" spans="9:14" ht="12.75">
      <c r="I69" s="27"/>
      <c r="J69" s="27"/>
      <c r="K69" s="27"/>
      <c r="L69" s="27"/>
      <c r="M69" s="27"/>
      <c r="N69" s="27"/>
    </row>
    <row r="70" spans="1:14" ht="12.75">
      <c r="A70" s="63" t="s">
        <v>337</v>
      </c>
      <c r="I70" s="27"/>
      <c r="J70" s="27"/>
      <c r="K70" s="27"/>
      <c r="L70" s="27"/>
      <c r="M70" s="27"/>
      <c r="N70" s="27"/>
    </row>
    <row r="71" spans="9:14" ht="12.75">
      <c r="I71" s="27"/>
      <c r="J71" s="27"/>
      <c r="K71" s="27"/>
      <c r="L71" s="27"/>
      <c r="M71" s="27"/>
      <c r="N71" s="27"/>
    </row>
    <row r="72" spans="9:14" ht="12.75">
      <c r="I72" s="27"/>
      <c r="J72" s="27"/>
      <c r="K72" s="27"/>
      <c r="L72" s="27"/>
      <c r="M72" s="27"/>
      <c r="N72" s="27"/>
    </row>
    <row r="73" spans="9:14" ht="12.75">
      <c r="I73" s="27"/>
      <c r="J73" s="27"/>
      <c r="K73" s="27"/>
      <c r="L73" s="27"/>
      <c r="M73" s="27"/>
      <c r="N73" s="27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4">
      <selection activeCell="J42" sqref="J42"/>
    </sheetView>
  </sheetViews>
  <sheetFormatPr defaultColWidth="9.140625" defaultRowHeight="12.75"/>
  <cols>
    <col min="1" max="1" width="2.00390625" style="0" customWidth="1"/>
    <col min="2" max="3" width="2.8515625" style="0" customWidth="1"/>
    <col min="4" max="4" width="36.00390625" style="0" customWidth="1"/>
    <col min="5" max="5" width="7.7109375" style="59" customWidth="1"/>
    <col min="6" max="6" width="11.57421875" style="59" customWidth="1"/>
    <col min="7" max="7" width="11.7109375" style="0" customWidth="1"/>
    <col min="8" max="8" width="13.7109375" style="0" customWidth="1"/>
  </cols>
  <sheetData>
    <row r="1" spans="1:4" ht="12" customHeight="1">
      <c r="A1" s="30" t="s">
        <v>224</v>
      </c>
      <c r="B1" s="30"/>
      <c r="C1" s="30"/>
      <c r="D1" s="30"/>
    </row>
    <row r="3" spans="1:7" ht="12.75">
      <c r="A3" s="2" t="s">
        <v>82</v>
      </c>
      <c r="B3" s="3"/>
      <c r="C3" s="3"/>
      <c r="D3" s="3"/>
      <c r="E3" s="41"/>
      <c r="F3" s="41"/>
      <c r="G3" s="5"/>
    </row>
    <row r="4" spans="1:8" ht="12.75">
      <c r="A4" s="3" t="s">
        <v>60</v>
      </c>
      <c r="B4" s="3"/>
      <c r="C4" s="2"/>
      <c r="D4" s="2"/>
      <c r="E4" s="55" t="s">
        <v>39</v>
      </c>
      <c r="F4" s="105" t="s">
        <v>339</v>
      </c>
      <c r="G4" s="106" t="s">
        <v>64</v>
      </c>
      <c r="H4" s="30"/>
    </row>
    <row r="5" spans="1:8" ht="12.75">
      <c r="A5" s="3"/>
      <c r="B5" s="8"/>
      <c r="C5" s="3"/>
      <c r="D5" s="3"/>
      <c r="E5" s="41"/>
      <c r="F5" s="107">
        <v>38717</v>
      </c>
      <c r="G5" s="108" t="s">
        <v>61</v>
      </c>
      <c r="H5" s="62"/>
    </row>
    <row r="6" spans="1:7" ht="12.75">
      <c r="A6" s="8" t="s">
        <v>65</v>
      </c>
      <c r="B6" s="3"/>
      <c r="C6" s="3"/>
      <c r="D6" s="3"/>
      <c r="E6" s="41"/>
      <c r="F6" s="74"/>
      <c r="G6" s="3"/>
    </row>
    <row r="7" spans="1:7" ht="12.75">
      <c r="A7" s="3"/>
      <c r="B7" s="3" t="s">
        <v>155</v>
      </c>
      <c r="C7" s="3"/>
      <c r="D7" s="3"/>
      <c r="E7" s="41">
        <v>3</v>
      </c>
      <c r="F7" s="74">
        <v>8326</v>
      </c>
      <c r="G7" s="18">
        <v>7302</v>
      </c>
    </row>
    <row r="8" spans="1:7" ht="12.75">
      <c r="A8" s="3"/>
      <c r="B8" s="3"/>
      <c r="C8" s="3" t="s">
        <v>170</v>
      </c>
      <c r="D8" s="3"/>
      <c r="E8" s="41"/>
      <c r="F8" s="74">
        <v>7126</v>
      </c>
      <c r="G8" s="18">
        <v>5999</v>
      </c>
    </row>
    <row r="9" spans="1:7" ht="12.75">
      <c r="A9" s="3"/>
      <c r="B9" s="3"/>
      <c r="C9" s="3" t="s">
        <v>171</v>
      </c>
      <c r="D9" s="3"/>
      <c r="E9" s="41"/>
      <c r="F9" s="74">
        <v>1200</v>
      </c>
      <c r="G9" s="18">
        <v>1303</v>
      </c>
    </row>
    <row r="10" spans="1:7" ht="12.75">
      <c r="A10" s="3"/>
      <c r="B10" s="3" t="s">
        <v>68</v>
      </c>
      <c r="C10" s="3"/>
      <c r="D10" s="3"/>
      <c r="E10" s="41">
        <v>10</v>
      </c>
      <c r="F10" s="74">
        <v>8991</v>
      </c>
      <c r="G10" s="18">
        <v>8145</v>
      </c>
    </row>
    <row r="11" spans="1:7" ht="12.75">
      <c r="A11" s="3"/>
      <c r="B11" s="22" t="s">
        <v>67</v>
      </c>
      <c r="C11" s="3"/>
      <c r="D11" s="3"/>
      <c r="E11" s="41">
        <v>12</v>
      </c>
      <c r="F11" s="74">
        <v>661</v>
      </c>
      <c r="G11" s="18">
        <v>667</v>
      </c>
    </row>
    <row r="12" spans="1:7" ht="12.75">
      <c r="A12" s="3"/>
      <c r="B12" s="22"/>
      <c r="C12" s="3" t="s">
        <v>12</v>
      </c>
      <c r="D12" s="3"/>
      <c r="E12" s="41"/>
      <c r="F12" s="74">
        <v>62</v>
      </c>
      <c r="G12" s="18">
        <v>46</v>
      </c>
    </row>
    <row r="13" spans="1:7" ht="12.75">
      <c r="A13" s="3"/>
      <c r="B13" s="22"/>
      <c r="C13" s="3" t="s">
        <v>198</v>
      </c>
      <c r="D13" s="3"/>
      <c r="E13" s="41"/>
      <c r="F13" s="74">
        <v>599</v>
      </c>
      <c r="G13" s="18">
        <v>622</v>
      </c>
    </row>
    <row r="14" spans="1:7" ht="12.75">
      <c r="A14" s="3"/>
      <c r="B14" s="3" t="s">
        <v>69</v>
      </c>
      <c r="C14" s="3"/>
      <c r="D14" s="3"/>
      <c r="E14" s="41">
        <v>13</v>
      </c>
      <c r="F14" s="74">
        <v>417</v>
      </c>
      <c r="G14" s="18">
        <v>498</v>
      </c>
    </row>
    <row r="15" spans="1:7" ht="12.75">
      <c r="A15" s="3"/>
      <c r="B15" s="3"/>
      <c r="C15" s="3" t="s">
        <v>199</v>
      </c>
      <c r="D15" s="3"/>
      <c r="E15" s="41"/>
      <c r="F15" s="74">
        <v>73</v>
      </c>
      <c r="G15" s="18">
        <v>126</v>
      </c>
    </row>
    <row r="16" spans="1:7" ht="12.75">
      <c r="A16" s="3"/>
      <c r="B16" s="3"/>
      <c r="C16" s="3" t="s">
        <v>204</v>
      </c>
      <c r="D16" s="3"/>
      <c r="E16" s="41"/>
      <c r="F16" s="74">
        <v>306</v>
      </c>
      <c r="G16" s="18">
        <v>368</v>
      </c>
    </row>
    <row r="17" spans="1:7" ht="12.75">
      <c r="A17" s="3"/>
      <c r="B17" s="3"/>
      <c r="C17" s="3" t="s">
        <v>69</v>
      </c>
      <c r="D17" s="3"/>
      <c r="E17" s="41"/>
      <c r="F17" s="74">
        <v>38</v>
      </c>
      <c r="G17" s="18">
        <v>4</v>
      </c>
    </row>
    <row r="18" spans="1:8" ht="12.75">
      <c r="A18" s="8" t="s">
        <v>71</v>
      </c>
      <c r="B18" s="3"/>
      <c r="C18" s="3"/>
      <c r="D18" s="3"/>
      <c r="E18" s="41"/>
      <c r="F18" s="73">
        <v>18395</v>
      </c>
      <c r="G18" s="24">
        <v>16612</v>
      </c>
      <c r="H18" s="30"/>
    </row>
    <row r="19" spans="1:7" ht="12.75">
      <c r="A19" s="8"/>
      <c r="B19" s="3"/>
      <c r="C19" s="3"/>
      <c r="D19" s="3"/>
      <c r="E19" s="41"/>
      <c r="F19" s="74"/>
      <c r="G19" s="24"/>
    </row>
    <row r="20" spans="1:7" ht="12.75">
      <c r="A20" s="8" t="s">
        <v>72</v>
      </c>
      <c r="B20" s="3"/>
      <c r="C20" s="3"/>
      <c r="D20" s="3"/>
      <c r="E20" s="41"/>
      <c r="F20" s="74"/>
      <c r="G20" s="18"/>
    </row>
    <row r="21" spans="1:7" ht="12.75">
      <c r="A21" s="3"/>
      <c r="B21" s="3" t="s">
        <v>74</v>
      </c>
      <c r="C21" s="3"/>
      <c r="D21" s="3"/>
      <c r="E21" s="41">
        <v>14.18</v>
      </c>
      <c r="F21" s="74">
        <v>-8062</v>
      </c>
      <c r="G21" s="18">
        <v>-7344</v>
      </c>
    </row>
    <row r="22" spans="1:7" ht="12.75">
      <c r="A22" s="3"/>
      <c r="B22" s="3"/>
      <c r="C22" s="3" t="s">
        <v>75</v>
      </c>
      <c r="D22" s="3"/>
      <c r="E22" s="41"/>
      <c r="F22" s="74">
        <v>-6001</v>
      </c>
      <c r="G22" s="18">
        <v>-5499</v>
      </c>
    </row>
    <row r="23" spans="1:7" ht="12.75">
      <c r="A23" s="3"/>
      <c r="B23" s="3"/>
      <c r="C23" s="3" t="s">
        <v>66</v>
      </c>
      <c r="D23" s="3"/>
      <c r="E23" s="41"/>
      <c r="F23" s="74">
        <v>-2061</v>
      </c>
      <c r="G23" s="18">
        <v>-1845</v>
      </c>
    </row>
    <row r="24" spans="1:8" ht="12.75">
      <c r="A24" s="3"/>
      <c r="B24" s="3" t="s">
        <v>76</v>
      </c>
      <c r="C24" s="3"/>
      <c r="D24" s="3"/>
      <c r="E24" s="41">
        <v>15.18</v>
      </c>
      <c r="F24" s="74">
        <v>-5172</v>
      </c>
      <c r="G24" s="18">
        <v>-5243</v>
      </c>
      <c r="H24" s="19"/>
    </row>
    <row r="25" spans="1:7" ht="12.75">
      <c r="A25" s="3"/>
      <c r="B25" s="3" t="s">
        <v>73</v>
      </c>
      <c r="C25" s="3"/>
      <c r="D25" s="3"/>
      <c r="E25" s="41">
        <v>16</v>
      </c>
      <c r="F25" s="74">
        <v>-1962</v>
      </c>
      <c r="G25" s="18">
        <v>-918</v>
      </c>
    </row>
    <row r="26" spans="1:7" ht="12.75">
      <c r="A26" s="3"/>
      <c r="B26" s="3"/>
      <c r="C26" s="3" t="s">
        <v>200</v>
      </c>
      <c r="D26" s="3"/>
      <c r="E26" s="41"/>
      <c r="F26" s="74">
        <v>-938</v>
      </c>
      <c r="G26" s="18">
        <v>-607</v>
      </c>
    </row>
    <row r="27" spans="1:7" ht="12.75">
      <c r="A27" s="3"/>
      <c r="B27" s="3"/>
      <c r="C27" s="3" t="s">
        <v>26</v>
      </c>
      <c r="D27" s="3"/>
      <c r="E27" s="41"/>
      <c r="F27" s="74">
        <v>-1024</v>
      </c>
      <c r="G27" s="18">
        <v>-311</v>
      </c>
    </row>
    <row r="28" spans="1:8" ht="12.75">
      <c r="A28" s="3"/>
      <c r="B28" s="3" t="s">
        <v>201</v>
      </c>
      <c r="C28" s="3"/>
      <c r="D28" s="3"/>
      <c r="E28" s="41">
        <v>17</v>
      </c>
      <c r="F28" s="74">
        <v>-1074</v>
      </c>
      <c r="G28" s="18">
        <v>-1184</v>
      </c>
      <c r="H28" s="19"/>
    </row>
    <row r="29" spans="1:7" ht="12.75">
      <c r="A29" s="4"/>
      <c r="B29" s="22" t="s">
        <v>477</v>
      </c>
      <c r="C29" s="4"/>
      <c r="D29" s="4"/>
      <c r="E29" s="55">
        <v>8.9</v>
      </c>
      <c r="F29" s="74">
        <v>-4310</v>
      </c>
      <c r="G29" s="23">
        <v>-482</v>
      </c>
    </row>
    <row r="30" spans="1:8" ht="12.75">
      <c r="A30" s="8" t="s">
        <v>77</v>
      </c>
      <c r="B30" s="8"/>
      <c r="C30" s="8"/>
      <c r="D30" s="8"/>
      <c r="E30" s="55"/>
      <c r="F30" s="73">
        <v>-20580</v>
      </c>
      <c r="G30" s="24">
        <v>-15171</v>
      </c>
      <c r="H30" s="33"/>
    </row>
    <row r="31" spans="1:8" ht="12.75">
      <c r="A31" s="8"/>
      <c r="B31" s="8"/>
      <c r="C31" s="8"/>
      <c r="D31" s="8"/>
      <c r="E31" s="55"/>
      <c r="F31" s="74"/>
      <c r="G31" s="24"/>
      <c r="H31" s="19"/>
    </row>
    <row r="32" spans="1:8" ht="12.75">
      <c r="A32" s="8" t="s">
        <v>78</v>
      </c>
      <c r="B32" s="8"/>
      <c r="C32" s="8"/>
      <c r="D32" s="8"/>
      <c r="E32" s="55"/>
      <c r="F32" s="73">
        <v>-2185</v>
      </c>
      <c r="G32" s="24">
        <f>G30+G18</f>
        <v>1441</v>
      </c>
      <c r="H32" s="33"/>
    </row>
    <row r="33" spans="1:8" ht="12.75">
      <c r="A33" s="8"/>
      <c r="B33" s="8"/>
      <c r="C33" s="8"/>
      <c r="D33" s="8"/>
      <c r="E33" s="55"/>
      <c r="F33" s="74"/>
      <c r="G33" s="24"/>
      <c r="H33" s="19"/>
    </row>
    <row r="34" spans="1:8" ht="12.75">
      <c r="A34" s="8" t="s">
        <v>79</v>
      </c>
      <c r="B34" s="3"/>
      <c r="C34" s="3"/>
      <c r="D34" s="3"/>
      <c r="E34" s="41"/>
      <c r="F34" s="74"/>
      <c r="G34" s="18"/>
      <c r="H34" s="19"/>
    </row>
    <row r="35" spans="1:7" ht="12.75">
      <c r="A35" s="3"/>
      <c r="B35" s="3" t="s">
        <v>80</v>
      </c>
      <c r="C35" s="3"/>
      <c r="D35" s="3"/>
      <c r="E35" s="41">
        <v>11</v>
      </c>
      <c r="F35" s="74">
        <v>-68</v>
      </c>
      <c r="G35" s="18">
        <v>-50</v>
      </c>
    </row>
    <row r="36" spans="1:7" ht="12.75">
      <c r="A36" s="3"/>
      <c r="B36" s="3" t="s">
        <v>156</v>
      </c>
      <c r="C36" s="4"/>
      <c r="D36" s="4"/>
      <c r="E36" s="55">
        <v>4</v>
      </c>
      <c r="F36" s="74">
        <v>12</v>
      </c>
      <c r="G36" s="25">
        <v>2</v>
      </c>
    </row>
    <row r="37" spans="1:7" ht="12.75">
      <c r="A37" s="3"/>
      <c r="B37" s="3" t="s">
        <v>202</v>
      </c>
      <c r="C37" s="4"/>
      <c r="D37" s="4"/>
      <c r="E37" s="55"/>
      <c r="F37" s="74">
        <v>-1</v>
      </c>
      <c r="G37" s="25">
        <v>-1</v>
      </c>
    </row>
    <row r="38" spans="1:8" ht="12.75">
      <c r="A38" s="4"/>
      <c r="B38" s="8" t="s">
        <v>81</v>
      </c>
      <c r="C38" s="8"/>
      <c r="D38" s="8"/>
      <c r="E38" s="56"/>
      <c r="F38" s="73">
        <v>-57</v>
      </c>
      <c r="G38" s="24">
        <v>-49</v>
      </c>
      <c r="H38" s="30"/>
    </row>
    <row r="39" spans="1:7" ht="12.75">
      <c r="A39" s="4"/>
      <c r="B39" s="4"/>
      <c r="C39" s="4"/>
      <c r="D39" s="4"/>
      <c r="E39" s="55"/>
      <c r="F39" s="74"/>
      <c r="G39" s="23"/>
    </row>
    <row r="40" spans="1:8" ht="12.75">
      <c r="A40" s="8" t="s">
        <v>157</v>
      </c>
      <c r="B40" s="3"/>
      <c r="C40" s="3"/>
      <c r="D40" s="3"/>
      <c r="E40" s="41"/>
      <c r="F40" s="73">
        <v>-2242</v>
      </c>
      <c r="G40" s="24">
        <f>G38+G32</f>
        <v>1392</v>
      </c>
      <c r="H40" s="30"/>
    </row>
    <row r="41" spans="1:7" ht="12.75">
      <c r="A41" s="8"/>
      <c r="B41" s="3"/>
      <c r="C41" s="3"/>
      <c r="D41" s="3"/>
      <c r="E41" s="41"/>
      <c r="F41" s="74"/>
      <c r="G41" s="24"/>
    </row>
    <row r="42" spans="1:7" s="26" customFormat="1" ht="12.75">
      <c r="A42" s="28"/>
      <c r="B42" s="28"/>
      <c r="C42" s="28"/>
      <c r="D42" s="28"/>
      <c r="E42" s="57"/>
      <c r="F42" s="57"/>
      <c r="G42" s="29"/>
    </row>
    <row r="43" spans="1:6" s="26" customFormat="1" ht="12.75">
      <c r="A43" s="63" t="s">
        <v>337</v>
      </c>
      <c r="B43" s="63"/>
      <c r="C43" s="63"/>
      <c r="E43" s="58"/>
      <c r="F43" s="58"/>
    </row>
    <row r="44" spans="5:6" s="26" customFormat="1" ht="12.75">
      <c r="E44" s="58"/>
      <c r="F44" s="58"/>
    </row>
    <row r="45" spans="5:6" s="26" customFormat="1" ht="12.75">
      <c r="E45" s="58"/>
      <c r="F45" s="58"/>
    </row>
    <row r="46" spans="5:6" s="26" customFormat="1" ht="12.75">
      <c r="E46" s="58"/>
      <c r="F46" s="58"/>
    </row>
    <row r="47" spans="5:6" s="26" customFormat="1" ht="12.75">
      <c r="E47" s="58"/>
      <c r="F47" s="58"/>
    </row>
    <row r="48" spans="5:6" s="26" customFormat="1" ht="12.75">
      <c r="E48" s="58"/>
      <c r="F48" s="58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2">
      <selection activeCell="K18" sqref="K18"/>
    </sheetView>
  </sheetViews>
  <sheetFormatPr defaultColWidth="9.140625" defaultRowHeight="12.75"/>
  <cols>
    <col min="1" max="1" width="1.8515625" style="0" customWidth="1"/>
    <col min="2" max="2" width="2.421875" style="0" customWidth="1"/>
    <col min="3" max="3" width="2.7109375" style="0" customWidth="1"/>
    <col min="4" max="4" width="40.421875" style="0" customWidth="1"/>
    <col min="5" max="5" width="6.140625" style="59" customWidth="1"/>
    <col min="6" max="6" width="12.28125" style="77" customWidth="1"/>
    <col min="7" max="7" width="12.140625" style="19" customWidth="1"/>
  </cols>
  <sheetData>
    <row r="1" spans="1:7" ht="12.75" hidden="1">
      <c r="A1" s="8" t="s">
        <v>102</v>
      </c>
      <c r="B1" s="3"/>
      <c r="C1" s="3"/>
      <c r="D1" s="3"/>
      <c r="E1" s="41"/>
      <c r="F1" s="75"/>
      <c r="G1" s="18"/>
    </row>
    <row r="2" spans="1:7" ht="12.75">
      <c r="A2" s="3"/>
      <c r="B2" s="3"/>
      <c r="C2" s="3"/>
      <c r="D2" s="3"/>
      <c r="E2" s="41"/>
      <c r="F2" s="75"/>
      <c r="G2" s="18"/>
    </row>
    <row r="3" spans="1:7" ht="12.75">
      <c r="A3" s="66" t="s">
        <v>224</v>
      </c>
      <c r="B3" s="66"/>
      <c r="C3" s="66"/>
      <c r="D3" s="66"/>
      <c r="E3" s="41"/>
      <c r="F3" s="75"/>
      <c r="G3" s="18"/>
    </row>
    <row r="4" spans="1:7" s="30" customFormat="1" ht="12.75">
      <c r="A4" s="31" t="s">
        <v>102</v>
      </c>
      <c r="B4" s="31"/>
      <c r="C4" s="31"/>
      <c r="D4" s="31"/>
      <c r="E4" s="60"/>
      <c r="F4" s="61"/>
      <c r="G4" s="32"/>
    </row>
    <row r="5" spans="1:7" ht="12.75">
      <c r="A5" s="3" t="s">
        <v>60</v>
      </c>
      <c r="B5" s="3"/>
      <c r="C5" s="3"/>
      <c r="D5" s="3"/>
      <c r="E5" s="55" t="s">
        <v>39</v>
      </c>
      <c r="F5" s="105" t="s">
        <v>339</v>
      </c>
      <c r="G5" s="109" t="s">
        <v>64</v>
      </c>
    </row>
    <row r="6" spans="1:7" ht="12.75">
      <c r="A6" s="3"/>
      <c r="B6" s="3"/>
      <c r="C6" s="3"/>
      <c r="D6" s="3"/>
      <c r="E6" s="41"/>
      <c r="F6" s="107">
        <v>38717</v>
      </c>
      <c r="G6" s="109" t="s">
        <v>61</v>
      </c>
    </row>
    <row r="7" spans="1:7" ht="12.75">
      <c r="A7" s="8" t="s">
        <v>83</v>
      </c>
      <c r="B7" s="3"/>
      <c r="C7" s="3"/>
      <c r="D7" s="3"/>
      <c r="E7" s="41"/>
      <c r="F7" s="75"/>
      <c r="G7" s="18"/>
    </row>
    <row r="8" spans="1:7" s="30" customFormat="1" ht="12.75">
      <c r="A8" s="8"/>
      <c r="B8" s="8" t="s">
        <v>78</v>
      </c>
      <c r="C8" s="8"/>
      <c r="D8" s="8"/>
      <c r="E8" s="83"/>
      <c r="F8" s="56">
        <v>-2185</v>
      </c>
      <c r="G8" s="24">
        <v>1441</v>
      </c>
    </row>
    <row r="9" spans="1:7" ht="12.75">
      <c r="A9" s="22"/>
      <c r="B9" s="22"/>
      <c r="C9" s="22" t="s">
        <v>84</v>
      </c>
      <c r="D9" s="22"/>
      <c r="E9" s="55"/>
      <c r="F9" s="76"/>
      <c r="G9" s="25"/>
    </row>
    <row r="10" spans="1:8" ht="12.75">
      <c r="A10" s="3"/>
      <c r="B10" s="3"/>
      <c r="C10" s="3"/>
      <c r="D10" s="3" t="s">
        <v>85</v>
      </c>
      <c r="E10" s="41">
        <v>8.9</v>
      </c>
      <c r="F10" s="75">
        <v>4310</v>
      </c>
      <c r="G10" s="18">
        <v>482</v>
      </c>
      <c r="H10" s="19"/>
    </row>
    <row r="11" spans="1:7" ht="12.75">
      <c r="A11" s="3"/>
      <c r="B11" s="3"/>
      <c r="C11" s="3"/>
      <c r="D11" s="3" t="s">
        <v>70</v>
      </c>
      <c r="E11" s="41">
        <v>13</v>
      </c>
      <c r="F11" s="75">
        <v>-73</v>
      </c>
      <c r="G11" s="18">
        <v>-72</v>
      </c>
    </row>
    <row r="12" spans="1:7" ht="12.75">
      <c r="A12" s="3"/>
      <c r="B12" s="3"/>
      <c r="C12" s="3"/>
      <c r="D12" s="3" t="s">
        <v>161</v>
      </c>
      <c r="E12" s="41">
        <v>10</v>
      </c>
      <c r="F12" s="75">
        <v>-2215</v>
      </c>
      <c r="G12" s="18">
        <v>-1421</v>
      </c>
    </row>
    <row r="13" spans="1:7" s="30" customFormat="1" ht="12.75">
      <c r="A13" s="8"/>
      <c r="B13" s="8"/>
      <c r="C13" s="8" t="s">
        <v>86</v>
      </c>
      <c r="D13" s="8"/>
      <c r="E13" s="56"/>
      <c r="F13" s="56">
        <v>-163</v>
      </c>
      <c r="G13" s="24">
        <f>SUM(G8:G12)</f>
        <v>430</v>
      </c>
    </row>
    <row r="14" spans="1:7" s="30" customFormat="1" ht="12.75">
      <c r="A14" s="31"/>
      <c r="B14" s="31" t="s">
        <v>87</v>
      </c>
      <c r="C14" s="31"/>
      <c r="D14" s="31"/>
      <c r="E14" s="60"/>
      <c r="F14" s="61">
        <v>-187</v>
      </c>
      <c r="G14" s="32">
        <v>93</v>
      </c>
    </row>
    <row r="15" spans="1:7" ht="12.75">
      <c r="A15" s="3"/>
      <c r="B15" s="3"/>
      <c r="C15" s="3" t="s">
        <v>189</v>
      </c>
      <c r="D15" s="3"/>
      <c r="E15" s="41"/>
      <c r="F15" s="75">
        <v>-187</v>
      </c>
      <c r="G15" s="18">
        <v>121</v>
      </c>
    </row>
    <row r="16" spans="1:7" ht="12.75">
      <c r="A16" s="3"/>
      <c r="B16" s="3"/>
      <c r="C16" s="3" t="s">
        <v>190</v>
      </c>
      <c r="D16" s="3"/>
      <c r="E16" s="41"/>
      <c r="F16" s="75">
        <v>2</v>
      </c>
      <c r="G16" s="18">
        <v>4</v>
      </c>
    </row>
    <row r="17" spans="1:7" ht="12.75">
      <c r="A17" s="3"/>
      <c r="B17" s="3"/>
      <c r="C17" s="3" t="s">
        <v>341</v>
      </c>
      <c r="D17" s="3"/>
      <c r="E17" s="41"/>
      <c r="F17" s="75">
        <v>-7</v>
      </c>
      <c r="G17" s="18"/>
    </row>
    <row r="18" spans="1:7" ht="12.75">
      <c r="A18" s="3"/>
      <c r="B18" s="3"/>
      <c r="C18" s="3" t="s">
        <v>191</v>
      </c>
      <c r="D18" s="3"/>
      <c r="E18" s="41"/>
      <c r="F18" s="75">
        <v>-17</v>
      </c>
      <c r="G18" s="18">
        <v>1</v>
      </c>
    </row>
    <row r="19" spans="1:7" ht="12.75">
      <c r="A19" s="3"/>
      <c r="B19" s="3"/>
      <c r="C19" s="3" t="s">
        <v>192</v>
      </c>
      <c r="D19" s="3"/>
      <c r="E19" s="41"/>
      <c r="F19" s="75">
        <v>-46</v>
      </c>
      <c r="G19" s="18">
        <v>2</v>
      </c>
    </row>
    <row r="20" spans="1:7" ht="12.75">
      <c r="A20" s="3"/>
      <c r="B20" s="3"/>
      <c r="C20" s="3" t="s">
        <v>193</v>
      </c>
      <c r="D20" s="3"/>
      <c r="E20" s="41"/>
      <c r="F20" s="75">
        <v>68</v>
      </c>
      <c r="G20" s="18">
        <v>-35</v>
      </c>
    </row>
    <row r="21" spans="1:7" ht="12.75">
      <c r="A21" s="3"/>
      <c r="B21" s="3"/>
      <c r="C21" s="3"/>
      <c r="D21" s="3"/>
      <c r="E21" s="41"/>
      <c r="F21" s="75"/>
      <c r="G21" s="18"/>
    </row>
    <row r="22" spans="1:8" s="30" customFormat="1" ht="12.75">
      <c r="A22" s="31"/>
      <c r="B22" s="31" t="s">
        <v>88</v>
      </c>
      <c r="C22" s="31"/>
      <c r="D22" s="31"/>
      <c r="E22" s="60"/>
      <c r="F22" s="61">
        <v>-94</v>
      </c>
      <c r="G22" s="32">
        <v>518</v>
      </c>
      <c r="H22" s="32"/>
    </row>
    <row r="23" spans="1:9" ht="12.75">
      <c r="A23" s="3"/>
      <c r="B23" s="3"/>
      <c r="C23" s="3" t="s">
        <v>194</v>
      </c>
      <c r="D23" s="3"/>
      <c r="E23" s="41"/>
      <c r="F23" s="75">
        <v>76</v>
      </c>
      <c r="G23" s="18">
        <v>-117</v>
      </c>
      <c r="H23" s="18"/>
      <c r="I23" s="1"/>
    </row>
    <row r="24" spans="1:9" ht="12.75">
      <c r="A24" s="3"/>
      <c r="B24" s="3"/>
      <c r="C24" s="3" t="s">
        <v>195</v>
      </c>
      <c r="D24" s="3"/>
      <c r="E24" s="41"/>
      <c r="F24" s="75">
        <v>2</v>
      </c>
      <c r="G24" s="18">
        <v>202</v>
      </c>
      <c r="H24" s="18"/>
      <c r="I24" s="1"/>
    </row>
    <row r="25" spans="1:9" ht="12.75">
      <c r="A25" s="3"/>
      <c r="B25" s="3"/>
      <c r="C25" s="3" t="s">
        <v>196</v>
      </c>
      <c r="D25" s="3"/>
      <c r="E25" s="41"/>
      <c r="F25" s="75">
        <v>57</v>
      </c>
      <c r="G25" s="18">
        <v>17</v>
      </c>
      <c r="H25" s="18"/>
      <c r="I25" s="1"/>
    </row>
    <row r="26" spans="1:9" ht="12.75">
      <c r="A26" s="3"/>
      <c r="B26" s="3"/>
      <c r="C26" s="3" t="s">
        <v>197</v>
      </c>
      <c r="D26" s="3"/>
      <c r="E26" s="41"/>
      <c r="F26" s="75"/>
      <c r="G26" s="18">
        <v>-1</v>
      </c>
      <c r="H26" s="18"/>
      <c r="I26" s="1"/>
    </row>
    <row r="27" spans="1:9" ht="12.75">
      <c r="A27" s="3"/>
      <c r="B27" s="3"/>
      <c r="C27" s="3" t="s">
        <v>342</v>
      </c>
      <c r="D27" s="3"/>
      <c r="E27" s="41"/>
      <c r="F27" s="75">
        <v>-229</v>
      </c>
      <c r="G27" s="18">
        <v>417</v>
      </c>
      <c r="H27" s="18"/>
      <c r="I27" s="1"/>
    </row>
    <row r="28" spans="1:9" ht="12.75">
      <c r="A28" s="3"/>
      <c r="B28" s="3"/>
      <c r="C28" s="3"/>
      <c r="D28" s="3"/>
      <c r="E28" s="41"/>
      <c r="F28" s="75"/>
      <c r="G28" s="18"/>
      <c r="H28" s="18"/>
      <c r="I28" s="1"/>
    </row>
    <row r="29" spans="1:7" s="30" customFormat="1" ht="12.75">
      <c r="A29" s="8"/>
      <c r="B29" s="8" t="s">
        <v>89</v>
      </c>
      <c r="C29" s="8"/>
      <c r="D29" s="8"/>
      <c r="E29" s="56"/>
      <c r="F29" s="56">
        <v>-444</v>
      </c>
      <c r="G29" s="24">
        <f>G13+G14+G22</f>
        <v>1041</v>
      </c>
    </row>
    <row r="30" spans="1:7" ht="12.75">
      <c r="A30" s="3"/>
      <c r="B30" s="3"/>
      <c r="C30" s="3"/>
      <c r="D30" s="3"/>
      <c r="E30" s="41"/>
      <c r="F30" s="75"/>
      <c r="G30" s="18"/>
    </row>
    <row r="31" spans="1:7" ht="12.75">
      <c r="A31" s="8" t="s">
        <v>90</v>
      </c>
      <c r="B31" s="3"/>
      <c r="C31" s="3"/>
      <c r="D31" s="3"/>
      <c r="E31" s="41"/>
      <c r="F31" s="75"/>
      <c r="G31" s="18"/>
    </row>
    <row r="32" spans="1:7" ht="12.75">
      <c r="A32" s="3"/>
      <c r="B32" s="3" t="s">
        <v>91</v>
      </c>
      <c r="C32" s="3"/>
      <c r="D32" s="3"/>
      <c r="E32" s="41"/>
      <c r="F32" s="75">
        <v>-2818</v>
      </c>
      <c r="G32" s="18">
        <v>-2914</v>
      </c>
    </row>
    <row r="33" spans="1:7" ht="12.75">
      <c r="A33" s="3"/>
      <c r="B33" s="3" t="s">
        <v>432</v>
      </c>
      <c r="C33" s="3"/>
      <c r="D33" s="3"/>
      <c r="E33" s="41"/>
      <c r="F33" s="75">
        <v>-177</v>
      </c>
      <c r="G33" s="18">
        <v>-1</v>
      </c>
    </row>
    <row r="34" spans="1:7" ht="12.75">
      <c r="A34" s="3"/>
      <c r="B34" s="3" t="s">
        <v>160</v>
      </c>
      <c r="C34" s="3"/>
      <c r="D34" s="3"/>
      <c r="E34" s="41">
        <v>10</v>
      </c>
      <c r="F34" s="75">
        <v>2215</v>
      </c>
      <c r="G34" s="18">
        <v>1421</v>
      </c>
    </row>
    <row r="35" spans="1:7" ht="12.75">
      <c r="A35" s="3"/>
      <c r="B35" s="3" t="s">
        <v>344</v>
      </c>
      <c r="C35" s="3"/>
      <c r="D35" s="3"/>
      <c r="E35" s="41"/>
      <c r="F35" s="75">
        <v>171</v>
      </c>
      <c r="G35" s="18"/>
    </row>
    <row r="36" spans="1:7" ht="12.75">
      <c r="A36" s="3"/>
      <c r="B36" s="3" t="s">
        <v>343</v>
      </c>
      <c r="C36" s="3"/>
      <c r="D36" s="3"/>
      <c r="E36" s="41"/>
      <c r="F36" s="75">
        <v>-10</v>
      </c>
      <c r="G36" s="18"/>
    </row>
    <row r="37" spans="1:9" ht="12.75">
      <c r="A37" s="3"/>
      <c r="B37" s="3" t="s">
        <v>92</v>
      </c>
      <c r="C37" s="3"/>
      <c r="D37" s="3"/>
      <c r="E37" s="41"/>
      <c r="F37" s="75">
        <v>73</v>
      </c>
      <c r="G37" s="18">
        <v>167</v>
      </c>
      <c r="I37" s="1"/>
    </row>
    <row r="38" spans="1:7" ht="12.75">
      <c r="A38" s="3"/>
      <c r="B38" s="3" t="s">
        <v>93</v>
      </c>
      <c r="C38" s="3"/>
      <c r="D38" s="3"/>
      <c r="E38" s="41"/>
      <c r="F38" s="75">
        <v>12</v>
      </c>
      <c r="G38" s="18">
        <v>1</v>
      </c>
    </row>
    <row r="39" spans="1:7" s="30" customFormat="1" ht="12.75">
      <c r="A39" s="8"/>
      <c r="B39" s="8" t="s">
        <v>94</v>
      </c>
      <c r="C39" s="8"/>
      <c r="D39" s="8"/>
      <c r="E39" s="56"/>
      <c r="F39" s="56">
        <v>-534</v>
      </c>
      <c r="G39" s="24">
        <f>SUM(G32:G38)</f>
        <v>-1326</v>
      </c>
    </row>
    <row r="40" spans="1:7" ht="12.75">
      <c r="A40" s="3"/>
      <c r="B40" s="3"/>
      <c r="C40" s="3"/>
      <c r="D40" s="3"/>
      <c r="E40" s="41"/>
      <c r="F40" s="75"/>
      <c r="G40" s="18"/>
    </row>
    <row r="41" spans="1:7" s="30" customFormat="1" ht="12.75">
      <c r="A41" s="31" t="s">
        <v>95</v>
      </c>
      <c r="B41" s="31"/>
      <c r="C41" s="31"/>
      <c r="D41" s="31"/>
      <c r="E41" s="60"/>
      <c r="F41" s="61"/>
      <c r="G41" s="32"/>
    </row>
    <row r="42" spans="1:8" s="1" customFormat="1" ht="12.75">
      <c r="A42" s="43"/>
      <c r="B42" s="22" t="s">
        <v>158</v>
      </c>
      <c r="C42" s="43"/>
      <c r="D42" s="43"/>
      <c r="E42" s="41">
        <v>11</v>
      </c>
      <c r="F42" s="75">
        <v>2799</v>
      </c>
      <c r="G42" s="44">
        <v>1700</v>
      </c>
      <c r="H42" s="45"/>
    </row>
    <row r="43" spans="1:7" ht="12.75">
      <c r="A43" s="3"/>
      <c r="B43" s="3" t="s">
        <v>96</v>
      </c>
      <c r="C43" s="3"/>
      <c r="D43" s="3"/>
      <c r="E43" s="41">
        <v>11</v>
      </c>
      <c r="F43" s="75">
        <v>-589</v>
      </c>
      <c r="G43" s="18">
        <v>-662</v>
      </c>
    </row>
    <row r="44" spans="1:8" ht="12.75">
      <c r="A44" s="3"/>
      <c r="B44" s="3" t="s">
        <v>159</v>
      </c>
      <c r="C44" s="3"/>
      <c r="D44" s="3"/>
      <c r="E44" s="41"/>
      <c r="F44" s="75"/>
      <c r="G44" s="18">
        <v>-30</v>
      </c>
      <c r="H44" s="19"/>
    </row>
    <row r="45" spans="1:7" ht="12.75">
      <c r="A45" s="3"/>
      <c r="B45" s="3" t="s">
        <v>97</v>
      </c>
      <c r="C45" s="3"/>
      <c r="D45" s="3"/>
      <c r="E45" s="41">
        <v>11</v>
      </c>
      <c r="F45" s="75">
        <v>-68</v>
      </c>
      <c r="G45" s="18">
        <v>-50</v>
      </c>
    </row>
    <row r="46" spans="1:7" ht="12.75">
      <c r="A46" s="3"/>
      <c r="B46" s="3" t="s">
        <v>187</v>
      </c>
      <c r="C46" s="3"/>
      <c r="D46" s="3"/>
      <c r="E46" s="41"/>
      <c r="F46" s="75">
        <v>-1</v>
      </c>
      <c r="G46" s="18">
        <v>-1</v>
      </c>
    </row>
    <row r="47" spans="1:7" ht="12.75">
      <c r="A47" s="3"/>
      <c r="B47" s="3" t="s">
        <v>188</v>
      </c>
      <c r="C47" s="3"/>
      <c r="D47" s="3"/>
      <c r="E47" s="41">
        <v>9</v>
      </c>
      <c r="F47" s="75"/>
      <c r="G47" s="18">
        <v>-14</v>
      </c>
    </row>
    <row r="48" spans="1:10" s="30" customFormat="1" ht="12.75">
      <c r="A48" s="8"/>
      <c r="B48" s="8" t="s">
        <v>98</v>
      </c>
      <c r="C48" s="8"/>
      <c r="D48" s="8"/>
      <c r="E48" s="56"/>
      <c r="F48" s="56">
        <v>2141</v>
      </c>
      <c r="G48" s="24">
        <f>SUM(G42:G47)</f>
        <v>943</v>
      </c>
      <c r="J48" s="33"/>
    </row>
    <row r="49" spans="1:7" ht="12.75">
      <c r="A49" s="3"/>
      <c r="B49" s="3"/>
      <c r="C49" s="3"/>
      <c r="D49" s="3"/>
      <c r="E49" s="41"/>
      <c r="F49" s="75"/>
      <c r="G49" s="18"/>
    </row>
    <row r="50" spans="1:8" s="30" customFormat="1" ht="12.75">
      <c r="A50" s="31" t="s">
        <v>99</v>
      </c>
      <c r="B50" s="31"/>
      <c r="C50" s="31"/>
      <c r="D50" s="31"/>
      <c r="E50" s="61"/>
      <c r="F50" s="61">
        <v>1163</v>
      </c>
      <c r="G50" s="32">
        <f>G48+G39+G29</f>
        <v>658</v>
      </c>
      <c r="H50" s="33"/>
    </row>
    <row r="51" spans="1:7" ht="12.75">
      <c r="A51" s="3"/>
      <c r="B51" s="3"/>
      <c r="C51" s="3"/>
      <c r="D51" s="3"/>
      <c r="E51" s="41"/>
      <c r="F51" s="75"/>
      <c r="G51" s="18"/>
    </row>
    <row r="52" spans="1:7" ht="12.75">
      <c r="A52" s="3" t="s">
        <v>100</v>
      </c>
      <c r="B52" s="3"/>
      <c r="C52" s="3"/>
      <c r="D52" s="3"/>
      <c r="E52" s="41">
        <v>1</v>
      </c>
      <c r="F52" s="75">
        <v>1199</v>
      </c>
      <c r="G52" s="18">
        <v>541</v>
      </c>
    </row>
    <row r="53" spans="1:7" ht="12.75">
      <c r="A53" s="3" t="s">
        <v>103</v>
      </c>
      <c r="B53" s="3"/>
      <c r="C53" s="3"/>
      <c r="D53" s="3"/>
      <c r="E53" s="41"/>
      <c r="F53" s="75">
        <v>1163</v>
      </c>
      <c r="G53" s="18">
        <f>G54-G52</f>
        <v>658</v>
      </c>
    </row>
    <row r="54" spans="1:7" ht="12.75">
      <c r="A54" s="3" t="s">
        <v>101</v>
      </c>
      <c r="B54" s="3"/>
      <c r="C54" s="3"/>
      <c r="D54" s="3"/>
      <c r="E54" s="41">
        <v>1</v>
      </c>
      <c r="F54" s="75">
        <v>2362</v>
      </c>
      <c r="G54" s="18">
        <v>1199</v>
      </c>
    </row>
    <row r="56" spans="1:3" ht="12.75">
      <c r="A56" s="30" t="s">
        <v>337</v>
      </c>
      <c r="B56" s="30"/>
      <c r="C56" s="30"/>
    </row>
    <row r="57" ht="12.75">
      <c r="A57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33">
      <selection activeCell="E33" sqref="E33"/>
    </sheetView>
  </sheetViews>
  <sheetFormatPr defaultColWidth="9.140625" defaultRowHeight="12.75"/>
  <cols>
    <col min="1" max="1" width="31.8515625" style="26" customWidth="1"/>
    <col min="2" max="2" width="12.7109375" style="26" customWidth="1"/>
    <col min="3" max="3" width="13.28125" style="26" customWidth="1"/>
    <col min="4" max="4" width="12.8515625" style="26" customWidth="1"/>
    <col min="5" max="5" width="10.140625" style="26" bestFit="1" customWidth="1"/>
    <col min="6" max="6" width="10.7109375" style="26" bestFit="1" customWidth="1"/>
    <col min="7" max="7" width="11.00390625" style="26" bestFit="1" customWidth="1"/>
    <col min="8" max="8" width="10.7109375" style="26" bestFit="1" customWidth="1"/>
    <col min="9" max="9" width="11.00390625" style="26" bestFit="1" customWidth="1"/>
  </cols>
  <sheetData>
    <row r="1" spans="1:2" ht="12.75">
      <c r="A1" s="63" t="s">
        <v>266</v>
      </c>
      <c r="B1" s="63"/>
    </row>
    <row r="3" spans="1:2" ht="12.75">
      <c r="A3" s="28" t="s">
        <v>104</v>
      </c>
      <c r="B3" s="28"/>
    </row>
    <row r="5" ht="12.75">
      <c r="A5" s="26" t="s">
        <v>105</v>
      </c>
    </row>
    <row r="6" ht="12.75">
      <c r="A6" s="26" t="s">
        <v>148</v>
      </c>
    </row>
    <row r="7" ht="12.75">
      <c r="A7" s="26" t="s">
        <v>207</v>
      </c>
    </row>
    <row r="8" ht="12.75">
      <c r="A8" s="26" t="s">
        <v>358</v>
      </c>
    </row>
    <row r="9" spans="1:4" ht="12.75">
      <c r="A9" s="63" t="s">
        <v>430</v>
      </c>
      <c r="B9" s="63"/>
      <c r="C9" s="82">
        <v>38717</v>
      </c>
      <c r="D9" s="82">
        <v>38352</v>
      </c>
    </row>
    <row r="10" spans="1:4" ht="12.75">
      <c r="A10" s="26" t="s">
        <v>208</v>
      </c>
      <c r="C10" s="26">
        <v>694</v>
      </c>
      <c r="D10" s="26">
        <v>1145</v>
      </c>
    </row>
    <row r="11" spans="1:4" ht="12.75">
      <c r="A11" s="26" t="s">
        <v>209</v>
      </c>
      <c r="C11" s="26">
        <v>2</v>
      </c>
      <c r="D11" s="26">
        <v>53</v>
      </c>
    </row>
    <row r="12" spans="1:4" ht="12.75">
      <c r="A12" s="26" t="s">
        <v>210</v>
      </c>
      <c r="C12" s="26">
        <v>1</v>
      </c>
      <c r="D12" s="26">
        <v>1</v>
      </c>
    </row>
    <row r="13" spans="1:3" ht="12.75">
      <c r="A13" s="63" t="s">
        <v>211</v>
      </c>
      <c r="B13" s="63"/>
      <c r="C13" s="63">
        <v>697</v>
      </c>
    </row>
    <row r="14" spans="1:3" ht="12.75">
      <c r="A14" s="63" t="s">
        <v>361</v>
      </c>
      <c r="B14" s="63"/>
      <c r="C14" s="63">
        <v>1665</v>
      </c>
    </row>
    <row r="15" spans="1:4" ht="12.75">
      <c r="A15" s="63" t="s">
        <v>416</v>
      </c>
      <c r="B15" s="63"/>
      <c r="C15" s="63">
        <v>2362</v>
      </c>
      <c r="D15" s="63">
        <v>1199</v>
      </c>
    </row>
    <row r="16" spans="1:3" ht="12.75">
      <c r="A16" s="63"/>
      <c r="B16" s="63"/>
      <c r="C16" s="63"/>
    </row>
    <row r="17" spans="1:4" ht="12.75">
      <c r="A17" s="63" t="s">
        <v>431</v>
      </c>
      <c r="B17" s="63"/>
      <c r="C17" s="82">
        <v>38717</v>
      </c>
      <c r="D17" s="82">
        <v>38352</v>
      </c>
    </row>
    <row r="18" spans="1:3" ht="12.75">
      <c r="A18" s="63"/>
      <c r="B18" s="63"/>
      <c r="C18" s="63"/>
    </row>
    <row r="19" spans="1:3" ht="12.75">
      <c r="A19" s="63" t="s">
        <v>265</v>
      </c>
      <c r="B19" s="63"/>
      <c r="C19" s="63" t="s">
        <v>418</v>
      </c>
    </row>
    <row r="20" spans="1:4" ht="12.75">
      <c r="A20" s="63" t="s">
        <v>419</v>
      </c>
      <c r="B20" s="63"/>
      <c r="C20" s="63">
        <v>178</v>
      </c>
      <c r="D20" s="63">
        <v>1</v>
      </c>
    </row>
    <row r="21" spans="1:4" ht="12.75">
      <c r="A21" s="63" t="s">
        <v>420</v>
      </c>
      <c r="B21" s="63"/>
      <c r="C21" s="63">
        <v>178</v>
      </c>
      <c r="D21" s="63">
        <v>1</v>
      </c>
    </row>
    <row r="22" spans="1:3" ht="12.75">
      <c r="A22" s="63"/>
      <c r="B22" s="63"/>
      <c r="C22" s="63"/>
    </row>
    <row r="23" spans="1:3" ht="12.75">
      <c r="A23" s="63" t="s">
        <v>417</v>
      </c>
      <c r="B23" s="63"/>
      <c r="C23" s="63"/>
    </row>
    <row r="24" spans="1:3" ht="12.75">
      <c r="A24" s="63" t="s">
        <v>362</v>
      </c>
      <c r="B24" s="63"/>
      <c r="C24" s="63">
        <v>10</v>
      </c>
    </row>
    <row r="25" spans="1:3" ht="12.75">
      <c r="A25" s="63"/>
      <c r="B25" s="63"/>
      <c r="C25" s="63"/>
    </row>
    <row r="26" spans="1:9" ht="12.75">
      <c r="A26" s="28" t="s">
        <v>264</v>
      </c>
      <c r="B26" s="28"/>
      <c r="I26"/>
    </row>
    <row r="27" spans="1:9" ht="12.75">
      <c r="A27" s="26" t="s">
        <v>60</v>
      </c>
      <c r="I27"/>
    </row>
    <row r="28" spans="1:9" ht="12.75">
      <c r="A28" s="28" t="s">
        <v>32</v>
      </c>
      <c r="B28" s="28"/>
      <c r="I28"/>
    </row>
    <row r="29" spans="1:9" ht="12.75">
      <c r="A29" s="28"/>
      <c r="B29" s="90"/>
      <c r="C29" s="90" t="s">
        <v>107</v>
      </c>
      <c r="D29" s="90"/>
      <c r="E29"/>
      <c r="F29"/>
      <c r="G29"/>
      <c r="H29"/>
      <c r="I29"/>
    </row>
    <row r="30" spans="1:9" ht="12.75">
      <c r="A30" s="28"/>
      <c r="B30" s="82">
        <v>38717</v>
      </c>
      <c r="C30" s="82">
        <v>38352</v>
      </c>
      <c r="D30" s="82"/>
      <c r="E30"/>
      <c r="F30"/>
      <c r="G30"/>
      <c r="H30"/>
      <c r="I30"/>
    </row>
    <row r="31" spans="1:9" ht="12.75">
      <c r="A31" s="28" t="s">
        <v>440</v>
      </c>
      <c r="B31" s="82"/>
      <c r="C31" s="82"/>
      <c r="D31" s="82"/>
      <c r="E31"/>
      <c r="F31"/>
      <c r="G31"/>
      <c r="H31"/>
      <c r="I31"/>
    </row>
    <row r="32" spans="1:9" ht="12.75">
      <c r="A32" s="26" t="s">
        <v>531</v>
      </c>
      <c r="B32" s="26">
        <v>765</v>
      </c>
      <c r="C32" s="27">
        <v>553</v>
      </c>
      <c r="D32" s="27"/>
      <c r="E32"/>
      <c r="F32"/>
      <c r="G32"/>
      <c r="H32"/>
      <c r="I32"/>
    </row>
    <row r="33" spans="1:9" ht="12.75">
      <c r="A33" s="34" t="s">
        <v>212</v>
      </c>
      <c r="B33" s="34">
        <v>103</v>
      </c>
      <c r="C33" s="27">
        <v>128</v>
      </c>
      <c r="D33" s="27"/>
      <c r="E33"/>
      <c r="F33"/>
      <c r="G33"/>
      <c r="H33"/>
      <c r="I33"/>
    </row>
    <row r="34" spans="1:9" ht="12.75">
      <c r="A34" s="64" t="s">
        <v>216</v>
      </c>
      <c r="B34" s="64">
        <v>868</v>
      </c>
      <c r="C34" s="65">
        <v>681</v>
      </c>
      <c r="D34" s="27"/>
      <c r="E34"/>
      <c r="F34"/>
      <c r="G34"/>
      <c r="H34"/>
      <c r="I34"/>
    </row>
    <row r="35" spans="1:9" ht="12.75">
      <c r="A35" s="64" t="s">
        <v>439</v>
      </c>
      <c r="B35" s="64"/>
      <c r="C35" s="65"/>
      <c r="D35" s="27"/>
      <c r="E35"/>
      <c r="F35"/>
      <c r="G35"/>
      <c r="H35"/>
      <c r="I35"/>
    </row>
    <row r="36" spans="1:9" ht="12.75">
      <c r="A36" s="93" t="s">
        <v>441</v>
      </c>
      <c r="B36" s="64">
        <v>31</v>
      </c>
      <c r="C36" s="65">
        <v>5</v>
      </c>
      <c r="D36" s="27"/>
      <c r="E36"/>
      <c r="F36"/>
      <c r="G36"/>
      <c r="H36"/>
      <c r="I36"/>
    </row>
    <row r="37" spans="1:9" ht="12.75">
      <c r="A37" s="93" t="s">
        <v>442</v>
      </c>
      <c r="B37" s="64">
        <v>3</v>
      </c>
      <c r="C37" s="65">
        <v>6</v>
      </c>
      <c r="D37" s="27"/>
      <c r="E37"/>
      <c r="F37"/>
      <c r="G37"/>
      <c r="H37"/>
      <c r="I37"/>
    </row>
    <row r="38" spans="1:9" ht="15" customHeight="1">
      <c r="A38" s="34" t="s">
        <v>443</v>
      </c>
      <c r="B38" s="34">
        <v>1</v>
      </c>
      <c r="C38" s="27">
        <v>1</v>
      </c>
      <c r="D38" s="27"/>
      <c r="E38"/>
      <c r="F38"/>
      <c r="G38"/>
      <c r="H38"/>
      <c r="I38"/>
    </row>
    <row r="39" spans="1:9" ht="12.75">
      <c r="A39" s="34" t="s">
        <v>444</v>
      </c>
      <c r="B39" s="34">
        <v>1</v>
      </c>
      <c r="C39" s="27">
        <v>1</v>
      </c>
      <c r="D39" s="27"/>
      <c r="E39"/>
      <c r="F39"/>
      <c r="G39"/>
      <c r="H39"/>
      <c r="I39"/>
    </row>
    <row r="40" spans="1:9" ht="12.75">
      <c r="A40" s="34" t="s">
        <v>445</v>
      </c>
      <c r="B40" s="34"/>
      <c r="C40" s="27">
        <v>2</v>
      </c>
      <c r="D40" s="27"/>
      <c r="E40"/>
      <c r="F40"/>
      <c r="G40"/>
      <c r="H40"/>
      <c r="I40"/>
    </row>
    <row r="41" spans="1:9" ht="12.75">
      <c r="A41" s="34" t="s">
        <v>446</v>
      </c>
      <c r="B41" s="34"/>
      <c r="C41" s="27">
        <v>1</v>
      </c>
      <c r="D41" s="27"/>
      <c r="E41"/>
      <c r="F41"/>
      <c r="G41"/>
      <c r="H41"/>
      <c r="I41"/>
    </row>
    <row r="42" spans="1:9" ht="14.25" customHeight="1">
      <c r="A42" s="34" t="s">
        <v>447</v>
      </c>
      <c r="B42" s="34">
        <v>1</v>
      </c>
      <c r="C42" s="27">
        <v>1</v>
      </c>
      <c r="D42" s="27"/>
      <c r="E42"/>
      <c r="F42"/>
      <c r="G42"/>
      <c r="H42"/>
      <c r="I42"/>
    </row>
    <row r="43" spans="1:9" ht="12.75">
      <c r="A43" s="93" t="s">
        <v>448</v>
      </c>
      <c r="B43" s="93">
        <v>82</v>
      </c>
      <c r="C43" s="68">
        <v>101</v>
      </c>
      <c r="D43" s="27"/>
      <c r="E43"/>
      <c r="F43"/>
      <c r="G43"/>
      <c r="H43"/>
      <c r="I43"/>
    </row>
    <row r="44" spans="1:9" ht="12.75">
      <c r="A44" s="64" t="s">
        <v>449</v>
      </c>
      <c r="B44" s="64">
        <v>116</v>
      </c>
      <c r="C44" s="65">
        <v>112</v>
      </c>
      <c r="D44" s="27"/>
      <c r="E44"/>
      <c r="F44"/>
      <c r="G44"/>
      <c r="H44"/>
      <c r="I44"/>
    </row>
    <row r="45" spans="1:9" ht="12" customHeight="1">
      <c r="A45" s="64"/>
      <c r="B45" s="64"/>
      <c r="C45" s="65"/>
      <c r="D45" s="27"/>
      <c r="E45"/>
      <c r="F45"/>
      <c r="G45"/>
      <c r="H45"/>
      <c r="I45"/>
    </row>
    <row r="46" spans="1:9" ht="12.75">
      <c r="A46" s="28" t="s">
        <v>33</v>
      </c>
      <c r="B46" s="28"/>
      <c r="I46"/>
    </row>
    <row r="47" spans="1:9" ht="13.5" customHeight="1">
      <c r="A47" s="28"/>
      <c r="B47" s="90"/>
      <c r="C47" s="90" t="s">
        <v>50</v>
      </c>
      <c r="D47" s="90"/>
      <c r="I47"/>
    </row>
    <row r="48" spans="1:9" ht="12.75">
      <c r="A48" s="28"/>
      <c r="B48" s="82">
        <v>38717</v>
      </c>
      <c r="C48" s="82">
        <v>38352</v>
      </c>
      <c r="D48" s="82"/>
      <c r="I48"/>
    </row>
    <row r="49" spans="1:9" ht="12.75">
      <c r="A49" s="26" t="s">
        <v>484</v>
      </c>
      <c r="B49" s="26">
        <v>385</v>
      </c>
      <c r="C49" s="27">
        <v>324</v>
      </c>
      <c r="D49" s="27"/>
      <c r="E49"/>
      <c r="F49"/>
      <c r="G49"/>
      <c r="H49"/>
      <c r="I49"/>
    </row>
    <row r="50" spans="1:9" ht="12.75">
      <c r="A50" s="34" t="s">
        <v>212</v>
      </c>
      <c r="B50" s="34">
        <v>6</v>
      </c>
      <c r="C50" s="27">
        <v>10</v>
      </c>
      <c r="D50" s="27"/>
      <c r="E50"/>
      <c r="F50"/>
      <c r="G50"/>
      <c r="H50"/>
      <c r="I50"/>
    </row>
    <row r="51" spans="1:9" ht="12.75">
      <c r="A51" s="34" t="s">
        <v>215</v>
      </c>
      <c r="B51" s="34"/>
      <c r="C51" s="27">
        <v>1</v>
      </c>
      <c r="D51" s="27"/>
      <c r="E51"/>
      <c r="F51"/>
      <c r="G51"/>
      <c r="H51"/>
      <c r="I51"/>
    </row>
    <row r="52" spans="1:4" s="30" customFormat="1" ht="12.75">
      <c r="A52" s="94" t="s">
        <v>57</v>
      </c>
      <c r="B52" s="94">
        <v>366</v>
      </c>
      <c r="C52" s="29">
        <v>425</v>
      </c>
      <c r="D52" s="29"/>
    </row>
    <row r="53" spans="1:9" ht="12.75">
      <c r="A53" s="34" t="s">
        <v>213</v>
      </c>
      <c r="B53" s="34"/>
      <c r="C53" s="27">
        <v>225</v>
      </c>
      <c r="D53" s="27"/>
      <c r="E53"/>
      <c r="F53"/>
      <c r="G53"/>
      <c r="H53"/>
      <c r="I53"/>
    </row>
    <row r="54" spans="1:9" ht="12.75">
      <c r="A54" s="34" t="s">
        <v>351</v>
      </c>
      <c r="B54" s="34">
        <v>171</v>
      </c>
      <c r="C54" s="27"/>
      <c r="D54" s="27"/>
      <c r="E54"/>
      <c r="F54"/>
      <c r="G54"/>
      <c r="H54"/>
      <c r="I54"/>
    </row>
    <row r="55" spans="1:9" ht="12.75">
      <c r="A55" s="34" t="s">
        <v>214</v>
      </c>
      <c r="B55" s="34">
        <v>195</v>
      </c>
      <c r="C55" s="27">
        <v>200</v>
      </c>
      <c r="D55" s="27"/>
      <c r="E55"/>
      <c r="F55"/>
      <c r="G55"/>
      <c r="H55"/>
      <c r="I55"/>
    </row>
    <row r="56" spans="1:9" ht="12.75">
      <c r="A56" s="34" t="s">
        <v>106</v>
      </c>
      <c r="B56" s="64">
        <v>762</v>
      </c>
      <c r="C56" s="65">
        <v>760</v>
      </c>
      <c r="D56" s="27"/>
      <c r="E56"/>
      <c r="F56"/>
      <c r="G56"/>
      <c r="H56"/>
      <c r="I56"/>
    </row>
    <row r="57" spans="1:9" ht="12.75">
      <c r="A57" s="26" t="s">
        <v>337</v>
      </c>
      <c r="E57"/>
      <c r="F57"/>
      <c r="G57"/>
      <c r="H57"/>
      <c r="I57"/>
    </row>
    <row r="58" spans="5:9" ht="22.5" customHeight="1">
      <c r="E58"/>
      <c r="F58"/>
      <c r="G58"/>
      <c r="H58"/>
      <c r="I58"/>
    </row>
    <row r="59" ht="12.75">
      <c r="I59"/>
    </row>
    <row r="60" ht="12.75">
      <c r="I60"/>
    </row>
    <row r="61" ht="12.75">
      <c r="I61"/>
    </row>
    <row r="62" ht="12.75">
      <c r="I62"/>
    </row>
    <row r="63" ht="12.75">
      <c r="I63"/>
    </row>
    <row r="64" ht="12.75">
      <c r="I64"/>
    </row>
  </sheetData>
  <printOptions/>
  <pageMargins left="0.75" right="0.29" top="0.85" bottom="0.92" header="0.69" footer="0.5"/>
  <pageSetup horizontalDpi="600" verticalDpi="600" orientation="portrait" paperSize="9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D20" sqref="D20"/>
    </sheetView>
  </sheetViews>
  <sheetFormatPr defaultColWidth="9.140625" defaultRowHeight="12.75"/>
  <cols>
    <col min="1" max="1" width="31.00390625" style="0" customWidth="1"/>
    <col min="2" max="2" width="19.8515625" style="0" customWidth="1"/>
    <col min="3" max="3" width="14.421875" style="0" customWidth="1"/>
    <col min="4" max="4" width="9.421875" style="0" customWidth="1"/>
    <col min="5" max="5" width="10.140625" style="0" customWidth="1"/>
    <col min="6" max="6" width="9.140625" style="26" customWidth="1"/>
  </cols>
  <sheetData>
    <row r="1" s="30" customFormat="1" ht="12.75">
      <c r="A1" s="30" t="s">
        <v>266</v>
      </c>
    </row>
    <row r="2" ht="12.75">
      <c r="F2"/>
    </row>
    <row r="3" spans="1:6" ht="15">
      <c r="A3" s="92" t="s">
        <v>433</v>
      </c>
      <c r="B3" s="30"/>
      <c r="F3"/>
    </row>
    <row r="4" spans="1:6" ht="15" customHeight="1">
      <c r="A4" s="1" t="s">
        <v>434</v>
      </c>
      <c r="F4"/>
    </row>
    <row r="5" s="35" customFormat="1" ht="12.75"/>
    <row r="6" ht="14.25" customHeight="1">
      <c r="F6"/>
    </row>
    <row r="7" spans="1:6" ht="14.25" customHeight="1">
      <c r="A7" s="30" t="s">
        <v>435</v>
      </c>
      <c r="B7" s="30">
        <v>11750</v>
      </c>
      <c r="F7"/>
    </row>
    <row r="8" spans="1:6" ht="14.25" customHeight="1">
      <c r="A8" s="30" t="s">
        <v>436</v>
      </c>
      <c r="B8" s="30">
        <v>1392</v>
      </c>
      <c r="F8"/>
    </row>
    <row r="9" spans="1:6" ht="15.75" customHeight="1">
      <c r="A9" s="30" t="s">
        <v>356</v>
      </c>
      <c r="B9" s="30">
        <v>13142</v>
      </c>
      <c r="F9"/>
    </row>
    <row r="10" spans="1:6" ht="13.5" customHeight="1">
      <c r="A10" s="30"/>
      <c r="F10"/>
    </row>
    <row r="11" spans="1:6" ht="15" customHeight="1">
      <c r="A11" s="30" t="s">
        <v>437</v>
      </c>
      <c r="B11" s="30">
        <v>25695</v>
      </c>
      <c r="F11"/>
    </row>
    <row r="12" spans="1:6" ht="12.75">
      <c r="A12" s="30" t="s">
        <v>438</v>
      </c>
      <c r="B12" s="30">
        <v>-2242</v>
      </c>
      <c r="F12"/>
    </row>
    <row r="13" spans="1:6" ht="12.75">
      <c r="A13" s="30" t="s">
        <v>357</v>
      </c>
      <c r="B13" s="30">
        <v>36595</v>
      </c>
      <c r="F13"/>
    </row>
    <row r="14" ht="12.75">
      <c r="F14"/>
    </row>
    <row r="15" s="47" customFormat="1" ht="12.75"/>
    <row r="16" ht="12.75">
      <c r="F16"/>
    </row>
    <row r="17" spans="1:6" ht="12.75">
      <c r="A17" s="30" t="s">
        <v>337</v>
      </c>
      <c r="F17"/>
    </row>
    <row r="18" ht="12.75">
      <c r="F18"/>
    </row>
    <row r="19" ht="12.75">
      <c r="F19"/>
    </row>
    <row r="20" ht="12.75">
      <c r="F20"/>
    </row>
    <row r="21" ht="12.75">
      <c r="F21"/>
    </row>
    <row r="22" ht="12.75">
      <c r="F22"/>
    </row>
    <row r="23" ht="12.75">
      <c r="F23"/>
    </row>
    <row r="24" ht="12.75">
      <c r="F24"/>
    </row>
    <row r="25" ht="12.75">
      <c r="F25"/>
    </row>
    <row r="26" ht="12.75">
      <c r="F26"/>
    </row>
    <row r="27" ht="12.75">
      <c r="F27"/>
    </row>
    <row r="28" ht="12.75">
      <c r="F28"/>
    </row>
    <row r="29" ht="12.75">
      <c r="F29"/>
    </row>
    <row r="30" ht="12.75">
      <c r="F30"/>
    </row>
    <row r="31" ht="12.75">
      <c r="F3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6">
      <selection activeCell="I24" sqref="I24"/>
    </sheetView>
  </sheetViews>
  <sheetFormatPr defaultColWidth="9.140625" defaultRowHeight="12.75"/>
  <cols>
    <col min="1" max="1" width="15.57421875" style="0" customWidth="1"/>
    <col min="2" max="2" width="11.57421875" style="0" customWidth="1"/>
    <col min="3" max="3" width="0.5625" style="0" customWidth="1"/>
    <col min="4" max="4" width="11.57421875" style="0" hidden="1" customWidth="1"/>
    <col min="5" max="6" width="11.28125" style="0" bestFit="1" customWidth="1"/>
    <col min="7" max="7" width="15.00390625" style="0" customWidth="1"/>
  </cols>
  <sheetData>
    <row r="1" s="30" customFormat="1" ht="12.75">
      <c r="A1" s="30" t="s">
        <v>266</v>
      </c>
    </row>
    <row r="3" spans="1:7" ht="12.75">
      <c r="A3" s="28" t="s">
        <v>314</v>
      </c>
      <c r="B3" s="27"/>
      <c r="C3" s="27"/>
      <c r="D3" s="27"/>
      <c r="E3" s="27"/>
      <c r="F3" s="27"/>
      <c r="G3" s="27"/>
    </row>
    <row r="4" spans="1:7" ht="12.75">
      <c r="A4" s="26" t="s">
        <v>60</v>
      </c>
      <c r="B4" s="27"/>
      <c r="C4" s="27"/>
      <c r="D4" s="27"/>
      <c r="E4" s="27"/>
      <c r="F4" s="27"/>
      <c r="G4" s="27"/>
    </row>
    <row r="5" spans="1:7" ht="12.75">
      <c r="A5" s="26"/>
      <c r="B5" s="27"/>
      <c r="C5" s="27"/>
      <c r="D5" s="27"/>
      <c r="E5" s="27"/>
      <c r="F5" s="27"/>
      <c r="G5" s="27"/>
    </row>
    <row r="6" spans="1:6" ht="13.5" thickBot="1">
      <c r="A6" s="28" t="s">
        <v>178</v>
      </c>
      <c r="B6" s="27"/>
      <c r="C6" s="27"/>
      <c r="D6" s="27"/>
      <c r="E6" s="27"/>
      <c r="F6" s="27"/>
    </row>
    <row r="7" spans="1:13" ht="13.5" thickBot="1">
      <c r="A7" s="28"/>
      <c r="B7" s="111" t="s">
        <v>163</v>
      </c>
      <c r="C7" s="111"/>
      <c r="D7" s="111"/>
      <c r="E7" s="126" t="s">
        <v>166</v>
      </c>
      <c r="F7" s="126"/>
      <c r="G7" s="115" t="s">
        <v>345</v>
      </c>
      <c r="M7" s="81"/>
    </row>
    <row r="8" spans="1:7" ht="12.75">
      <c r="A8" s="26"/>
      <c r="B8" s="111" t="s">
        <v>164</v>
      </c>
      <c r="C8" s="111"/>
      <c r="D8" s="111"/>
      <c r="E8" s="111" t="s">
        <v>167</v>
      </c>
      <c r="F8" s="111" t="s">
        <v>169</v>
      </c>
      <c r="G8" s="115" t="s">
        <v>346</v>
      </c>
    </row>
    <row r="9" spans="1:7" ht="12.75">
      <c r="A9" s="26"/>
      <c r="B9" s="111" t="s">
        <v>165</v>
      </c>
      <c r="C9" s="111"/>
      <c r="D9" s="111"/>
      <c r="E9" s="111" t="s">
        <v>168</v>
      </c>
      <c r="F9" s="111"/>
      <c r="G9" s="115" t="s">
        <v>347</v>
      </c>
    </row>
    <row r="10" spans="1:7" ht="12.75">
      <c r="A10" s="112"/>
      <c r="B10" s="113" t="s">
        <v>348</v>
      </c>
      <c r="C10" s="113"/>
      <c r="D10" s="113"/>
      <c r="E10" s="113"/>
      <c r="F10" s="113"/>
      <c r="G10" s="114">
        <v>38352</v>
      </c>
    </row>
    <row r="11" spans="1:7" ht="12.75">
      <c r="A11" s="26" t="s">
        <v>170</v>
      </c>
      <c r="B11" s="27">
        <v>725</v>
      </c>
      <c r="C11" s="27"/>
      <c r="D11" s="27"/>
      <c r="E11" s="27">
        <v>-7387</v>
      </c>
      <c r="F11" s="27">
        <v>7126</v>
      </c>
      <c r="G11">
        <v>464</v>
      </c>
    </row>
    <row r="12" spans="1:7" ht="12.75">
      <c r="A12" s="26" t="s">
        <v>171</v>
      </c>
      <c r="B12" s="27">
        <v>40</v>
      </c>
      <c r="C12" s="27"/>
      <c r="D12" s="27"/>
      <c r="E12" s="27">
        <v>-1151</v>
      </c>
      <c r="F12" s="27">
        <v>1200</v>
      </c>
      <c r="G12">
        <v>89</v>
      </c>
    </row>
    <row r="13" spans="1:7" ht="12.75">
      <c r="A13" s="26" t="s">
        <v>205</v>
      </c>
      <c r="B13" s="27">
        <v>103</v>
      </c>
      <c r="C13" s="27"/>
      <c r="D13" s="27"/>
      <c r="E13" s="27">
        <v>-270</v>
      </c>
      <c r="F13" s="27">
        <v>295</v>
      </c>
      <c r="G13">
        <v>128</v>
      </c>
    </row>
    <row r="14" spans="1:7" ht="12.75">
      <c r="A14" s="28" t="s">
        <v>162</v>
      </c>
      <c r="B14" s="29">
        <v>868</v>
      </c>
      <c r="C14" s="29"/>
      <c r="D14" s="29"/>
      <c r="E14" s="29">
        <v>-8808</v>
      </c>
      <c r="F14" s="29">
        <v>8621</v>
      </c>
      <c r="G14" s="30">
        <v>681</v>
      </c>
    </row>
    <row r="15" spans="1:6" ht="12.75">
      <c r="A15" s="26"/>
      <c r="B15" s="27"/>
      <c r="C15" s="27"/>
      <c r="D15" s="27"/>
      <c r="E15" s="27"/>
      <c r="F15" s="27"/>
    </row>
    <row r="16" spans="1:6" ht="12.75">
      <c r="A16" s="26" t="s">
        <v>315</v>
      </c>
      <c r="B16" s="27"/>
      <c r="C16" s="27"/>
      <c r="D16" s="27"/>
      <c r="E16" s="27"/>
      <c r="F16" s="27"/>
    </row>
    <row r="17" spans="1:6" ht="12.75">
      <c r="A17" s="26" t="s">
        <v>316</v>
      </c>
      <c r="B17" s="27"/>
      <c r="C17" s="27"/>
      <c r="D17" s="27"/>
      <c r="E17" s="27"/>
      <c r="F17" s="27"/>
    </row>
    <row r="18" spans="1:7" ht="12.75">
      <c r="A18" s="26" t="s">
        <v>317</v>
      </c>
      <c r="B18" s="27"/>
      <c r="C18" s="27"/>
      <c r="D18" s="27"/>
      <c r="E18" s="27"/>
      <c r="F18" s="27"/>
      <c r="G18" s="27"/>
    </row>
    <row r="19" spans="1:7" ht="12.75">
      <c r="A19" s="26"/>
      <c r="B19" s="27"/>
      <c r="C19" s="27"/>
      <c r="D19" s="27"/>
      <c r="E19" s="27"/>
      <c r="F19" s="27"/>
      <c r="G19" s="27"/>
    </row>
    <row r="20" spans="1:7" ht="12.75">
      <c r="A20" s="28" t="s">
        <v>179</v>
      </c>
      <c r="B20" s="27"/>
      <c r="C20" s="27"/>
      <c r="D20" s="27"/>
      <c r="E20" s="27"/>
      <c r="F20" s="27"/>
      <c r="G20" s="27"/>
    </row>
    <row r="21" spans="1:7" ht="12.75">
      <c r="A21" s="28"/>
      <c r="B21" s="28"/>
      <c r="C21" s="27" t="s">
        <v>163</v>
      </c>
      <c r="D21" s="27"/>
      <c r="E21" s="111" t="s">
        <v>163</v>
      </c>
      <c r="F21" s="115" t="s">
        <v>349</v>
      </c>
      <c r="G21" s="115" t="s">
        <v>345</v>
      </c>
    </row>
    <row r="22" spans="1:7" ht="12.75">
      <c r="A22" s="26"/>
      <c r="B22" s="26"/>
      <c r="C22" s="27" t="s">
        <v>172</v>
      </c>
      <c r="D22" s="27"/>
      <c r="E22" s="111" t="s">
        <v>172</v>
      </c>
      <c r="F22" s="115" t="s">
        <v>347</v>
      </c>
      <c r="G22" s="115" t="s">
        <v>172</v>
      </c>
    </row>
    <row r="23" spans="1:7" ht="12.75">
      <c r="A23" s="26"/>
      <c r="B23" s="26"/>
      <c r="C23" s="27" t="s">
        <v>165</v>
      </c>
      <c r="D23" s="27"/>
      <c r="E23" s="111" t="s">
        <v>165</v>
      </c>
      <c r="F23" s="116"/>
      <c r="G23" s="115" t="s">
        <v>347</v>
      </c>
    </row>
    <row r="24" spans="1:7" ht="12.75">
      <c r="A24" s="112"/>
      <c r="B24" s="112"/>
      <c r="C24" s="112" t="s">
        <v>348</v>
      </c>
      <c r="D24" s="112"/>
      <c r="E24" s="112" t="s">
        <v>348</v>
      </c>
      <c r="F24" s="114">
        <v>38717</v>
      </c>
      <c r="G24" s="114">
        <v>38352</v>
      </c>
    </row>
    <row r="25" spans="1:7" ht="12.75">
      <c r="A25" s="26" t="s">
        <v>173</v>
      </c>
      <c r="B25" s="26"/>
      <c r="C25" s="27">
        <v>0</v>
      </c>
      <c r="D25" s="27"/>
      <c r="E25" s="27">
        <v>236</v>
      </c>
      <c r="F25" s="27"/>
      <c r="G25">
        <v>189</v>
      </c>
    </row>
    <row r="26" spans="1:7" ht="12.75">
      <c r="A26" s="26" t="s">
        <v>174</v>
      </c>
      <c r="B26" s="26"/>
      <c r="C26" s="27">
        <v>0</v>
      </c>
      <c r="D26" s="27"/>
      <c r="E26" s="27">
        <v>130</v>
      </c>
      <c r="F26" s="27"/>
      <c r="G26">
        <v>116</v>
      </c>
    </row>
    <row r="27" spans="1:7" ht="12.75">
      <c r="A27" s="26" t="s">
        <v>175</v>
      </c>
      <c r="B27" s="26"/>
      <c r="C27" s="27">
        <v>0</v>
      </c>
      <c r="D27" s="27"/>
      <c r="E27" s="27">
        <v>9</v>
      </c>
      <c r="F27" s="27"/>
      <c r="G27">
        <v>8</v>
      </c>
    </row>
    <row r="28" spans="1:7" ht="12.75">
      <c r="A28" s="26" t="s">
        <v>176</v>
      </c>
      <c r="B28" s="26"/>
      <c r="C28" s="27">
        <v>0</v>
      </c>
      <c r="D28" s="27"/>
      <c r="E28" s="27">
        <v>9</v>
      </c>
      <c r="F28" s="27"/>
      <c r="G28">
        <v>6</v>
      </c>
    </row>
    <row r="29" spans="1:6" ht="12.75">
      <c r="A29" s="26" t="s">
        <v>350</v>
      </c>
      <c r="B29" s="26"/>
      <c r="C29" s="27"/>
      <c r="D29" s="27"/>
      <c r="E29" s="27">
        <v>1</v>
      </c>
      <c r="F29" s="27"/>
    </row>
    <row r="30" spans="1:7" ht="12.75">
      <c r="A30" s="26" t="s">
        <v>177</v>
      </c>
      <c r="B30" s="26"/>
      <c r="C30" s="27"/>
      <c r="D30" s="27"/>
      <c r="E30" s="27"/>
      <c r="F30" s="27">
        <v>17</v>
      </c>
      <c r="G30">
        <v>5</v>
      </c>
    </row>
    <row r="31" spans="1:7" ht="12.75">
      <c r="A31" s="28" t="s">
        <v>162</v>
      </c>
      <c r="B31" s="28"/>
      <c r="C31" s="29">
        <f>SUM(C25:C30)</f>
        <v>0</v>
      </c>
      <c r="D31" s="29"/>
      <c r="E31" s="29">
        <v>385</v>
      </c>
      <c r="F31" s="29">
        <v>17</v>
      </c>
      <c r="G31" s="30">
        <v>324</v>
      </c>
    </row>
    <row r="35" ht="12.75">
      <c r="A35" s="30" t="s">
        <v>337</v>
      </c>
    </row>
  </sheetData>
  <mergeCells count="1">
    <mergeCell ref="E7:F7"/>
  </mergeCells>
  <printOptions/>
  <pageMargins left="0.75" right="0.27" top="1" bottom="1" header="0.5" footer="0.5"/>
  <pageSetup horizontalDpi="600" verticalDpi="600" orientation="portrait" paperSize="9" r:id="rId1"/>
  <headerFooter alignWithMargins="0">
    <oddFooter>&amp;C14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D16" sqref="D16"/>
    </sheetView>
  </sheetViews>
  <sheetFormatPr defaultColWidth="9.140625" defaultRowHeight="12.75"/>
  <cols>
    <col min="1" max="1" width="43.7109375" style="26" customWidth="1"/>
    <col min="2" max="2" width="14.00390625" style="26" customWidth="1"/>
    <col min="3" max="3" width="12.7109375" style="26" customWidth="1"/>
    <col min="4" max="7" width="9.140625" style="26" customWidth="1"/>
  </cols>
  <sheetData>
    <row r="1" spans="1:2" ht="12.75">
      <c r="A1" s="63" t="s">
        <v>266</v>
      </c>
      <c r="B1" s="63"/>
    </row>
    <row r="4" spans="1:2" ht="12.75">
      <c r="A4" s="28" t="s">
        <v>318</v>
      </c>
      <c r="B4" s="28"/>
    </row>
    <row r="5" ht="12.75">
      <c r="A5" s="26" t="s">
        <v>60</v>
      </c>
    </row>
    <row r="6" spans="2:3" ht="12.75">
      <c r="B6" s="82">
        <v>38717</v>
      </c>
      <c r="C6" s="82">
        <v>38352</v>
      </c>
    </row>
    <row r="7" spans="1:2" ht="12.75">
      <c r="A7" s="34" t="s">
        <v>320</v>
      </c>
      <c r="B7" s="34">
        <v>17</v>
      </c>
    </row>
    <row r="8" spans="1:2" ht="12.75">
      <c r="A8" s="34" t="s">
        <v>63</v>
      </c>
      <c r="B8" s="34">
        <v>54</v>
      </c>
    </row>
    <row r="9" spans="1:2" ht="12.75">
      <c r="A9" s="34" t="s">
        <v>352</v>
      </c>
      <c r="B9" s="34">
        <v>5</v>
      </c>
    </row>
    <row r="10" spans="1:2" ht="12.75">
      <c r="A10" s="34" t="s">
        <v>353</v>
      </c>
      <c r="B10" s="34">
        <v>2</v>
      </c>
    </row>
    <row r="11" spans="1:2" ht="12.75">
      <c r="A11" s="34" t="s">
        <v>354</v>
      </c>
      <c r="B11" s="34">
        <v>10</v>
      </c>
    </row>
    <row r="12" spans="1:3" ht="12.75">
      <c r="A12" s="34" t="s">
        <v>450</v>
      </c>
      <c r="B12" s="34">
        <v>37</v>
      </c>
      <c r="C12" s="26">
        <v>1</v>
      </c>
    </row>
    <row r="13" spans="1:7" s="30" customFormat="1" ht="12.75">
      <c r="A13" s="28" t="s">
        <v>115</v>
      </c>
      <c r="B13" s="28">
        <v>71</v>
      </c>
      <c r="C13" s="28">
        <f>SUM(C7:C12)</f>
        <v>1</v>
      </c>
      <c r="D13" s="28"/>
      <c r="E13" s="28"/>
      <c r="F13" s="28"/>
      <c r="G13" s="28"/>
    </row>
    <row r="14" spans="1:7" s="30" customFormat="1" ht="12.75">
      <c r="A14" s="28"/>
      <c r="B14" s="28"/>
      <c r="C14" s="28"/>
      <c r="D14" s="28"/>
      <c r="E14" s="28"/>
      <c r="F14" s="28"/>
      <c r="G14" s="28"/>
    </row>
    <row r="15" spans="1:7" s="30" customFormat="1" ht="12.75">
      <c r="A15" s="28" t="s">
        <v>203</v>
      </c>
      <c r="B15" s="28">
        <v>0</v>
      </c>
      <c r="C15" s="28">
        <v>7</v>
      </c>
      <c r="D15" s="28"/>
      <c r="E15" s="28"/>
      <c r="F15" s="28"/>
      <c r="G15" s="28"/>
    </row>
    <row r="17" spans="1:3" ht="12.75">
      <c r="A17" s="63" t="s">
        <v>321</v>
      </c>
      <c r="B17" s="63">
        <v>886</v>
      </c>
      <c r="C17" s="63">
        <v>512</v>
      </c>
    </row>
    <row r="18" spans="1:3" ht="12.75">
      <c r="A18" s="67" t="s">
        <v>322</v>
      </c>
      <c r="B18" s="67">
        <v>512</v>
      </c>
      <c r="C18" s="26">
        <v>512</v>
      </c>
    </row>
    <row r="19" spans="1:2" ht="12.75">
      <c r="A19" s="67" t="s">
        <v>363</v>
      </c>
      <c r="B19" s="67">
        <v>374</v>
      </c>
    </row>
    <row r="22" spans="1:3" ht="12.75">
      <c r="A22" s="28" t="s">
        <v>319</v>
      </c>
      <c r="B22" s="28">
        <v>0</v>
      </c>
      <c r="C22" s="63">
        <v>68</v>
      </c>
    </row>
    <row r="23" spans="1:3" ht="12.75">
      <c r="A23" s="26" t="s">
        <v>485</v>
      </c>
      <c r="B23" s="26">
        <v>0</v>
      </c>
      <c r="C23" s="26">
        <v>68</v>
      </c>
    </row>
    <row r="24" ht="12.75">
      <c r="A24" s="26" t="s">
        <v>486</v>
      </c>
    </row>
    <row r="27" spans="1:2" ht="12.75">
      <c r="A27" s="28"/>
      <c r="B27" s="28"/>
    </row>
    <row r="28" ht="12.75">
      <c r="A28" s="63" t="s">
        <v>337</v>
      </c>
    </row>
    <row r="29" spans="4:7" ht="12.75">
      <c r="D29"/>
      <c r="E29"/>
      <c r="F29"/>
      <c r="G29"/>
    </row>
    <row r="30" spans="1:3" s="30" customFormat="1" ht="12.75">
      <c r="A30" s="67"/>
      <c r="B30" s="67"/>
      <c r="C30" s="28"/>
    </row>
    <row r="31" spans="4:7" ht="12.75">
      <c r="D31"/>
      <c r="E31"/>
      <c r="F31"/>
      <c r="G31"/>
    </row>
    <row r="32" spans="4:7" ht="12.75">
      <c r="D32"/>
      <c r="E32"/>
      <c r="F32"/>
      <c r="G32"/>
    </row>
    <row r="33" spans="4:7" ht="12.75">
      <c r="D33"/>
      <c r="E33"/>
      <c r="F33"/>
      <c r="G3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7">
      <selection activeCell="E38" sqref="E38"/>
    </sheetView>
  </sheetViews>
  <sheetFormatPr defaultColWidth="9.140625" defaultRowHeight="12.75"/>
  <cols>
    <col min="1" max="1" width="1.421875" style="34" customWidth="1"/>
    <col min="2" max="2" width="38.57421875" style="34" customWidth="1"/>
    <col min="3" max="3" width="7.140625" style="27" customWidth="1"/>
    <col min="4" max="4" width="11.00390625" style="27" customWidth="1"/>
    <col min="5" max="5" width="10.00390625" style="27" customWidth="1"/>
    <col min="6" max="6" width="12.28125" style="27" customWidth="1"/>
    <col min="7" max="7" width="9.00390625" style="27" customWidth="1"/>
    <col min="8" max="8" width="11.28125" style="27" customWidth="1"/>
    <col min="9" max="9" width="12.140625" style="26" customWidth="1"/>
    <col min="10" max="10" width="9.28125" style="0" customWidth="1"/>
  </cols>
  <sheetData>
    <row r="1" ht="12.75">
      <c r="B1" s="64" t="s">
        <v>266</v>
      </c>
    </row>
    <row r="2" ht="12.75">
      <c r="A2" s="28" t="s">
        <v>323</v>
      </c>
    </row>
    <row r="3" ht="12.75">
      <c r="A3" s="26" t="s">
        <v>60</v>
      </c>
    </row>
    <row r="4" spans="1:9" s="39" customFormat="1" ht="63.75">
      <c r="A4" s="53"/>
      <c r="B4" s="38"/>
      <c r="C4" s="52" t="s">
        <v>124</v>
      </c>
      <c r="D4" s="52" t="s">
        <v>125</v>
      </c>
      <c r="E4" s="52" t="s">
        <v>126</v>
      </c>
      <c r="F4" s="52" t="s">
        <v>127</v>
      </c>
      <c r="G4" s="52" t="s">
        <v>146</v>
      </c>
      <c r="H4" s="52" t="s">
        <v>145</v>
      </c>
      <c r="I4" s="46" t="s">
        <v>114</v>
      </c>
    </row>
    <row r="5" spans="1:9" ht="12.75">
      <c r="A5" s="26" t="s">
        <v>116</v>
      </c>
      <c r="C5" s="27">
        <v>1</v>
      </c>
      <c r="D5" s="27">
        <v>15763</v>
      </c>
      <c r="E5" s="27">
        <v>175</v>
      </c>
      <c r="F5" s="27">
        <v>835</v>
      </c>
      <c r="G5" s="27">
        <v>714</v>
      </c>
      <c r="H5" s="27">
        <v>576</v>
      </c>
      <c r="I5" s="27">
        <v>18064</v>
      </c>
    </row>
    <row r="6" spans="1:9" ht="12.75">
      <c r="A6" s="26" t="s">
        <v>117</v>
      </c>
      <c r="D6" s="27">
        <v>-1886</v>
      </c>
      <c r="E6" s="27">
        <v>-154</v>
      </c>
      <c r="F6" s="27">
        <v>-730</v>
      </c>
      <c r="G6" s="27">
        <v>-411</v>
      </c>
      <c r="I6" s="27">
        <f>SUM(C6:H6)</f>
        <v>-3181</v>
      </c>
    </row>
    <row r="7" spans="1:9" ht="12.75">
      <c r="A7" s="26" t="s">
        <v>118</v>
      </c>
      <c r="C7" s="27">
        <f aca="true" t="shared" si="0" ref="C7:I7">C5+C6</f>
        <v>1</v>
      </c>
      <c r="D7" s="27">
        <f t="shared" si="0"/>
        <v>13877</v>
      </c>
      <c r="E7" s="27">
        <f t="shared" si="0"/>
        <v>21</v>
      </c>
      <c r="F7" s="27">
        <f t="shared" si="0"/>
        <v>105</v>
      </c>
      <c r="G7" s="27">
        <f t="shared" si="0"/>
        <v>303</v>
      </c>
      <c r="H7" s="27">
        <f t="shared" si="0"/>
        <v>576</v>
      </c>
      <c r="I7" s="27">
        <f t="shared" si="0"/>
        <v>14883</v>
      </c>
    </row>
    <row r="9" spans="1:9" ht="12.75">
      <c r="A9" s="26" t="s">
        <v>119</v>
      </c>
      <c r="I9" s="27"/>
    </row>
    <row r="10" spans="2:9" ht="12.75">
      <c r="B10" s="34" t="s">
        <v>123</v>
      </c>
      <c r="D10" s="27">
        <v>1679</v>
      </c>
      <c r="E10" s="27">
        <v>0</v>
      </c>
      <c r="H10" s="27">
        <v>1139</v>
      </c>
      <c r="I10" s="27">
        <f>SUM(C10:H10)</f>
        <v>2818</v>
      </c>
    </row>
    <row r="11" spans="2:9" ht="12.75">
      <c r="B11" s="34" t="s">
        <v>454</v>
      </c>
      <c r="C11" s="27">
        <v>273</v>
      </c>
      <c r="D11" s="27">
        <v>34231</v>
      </c>
      <c r="I11" s="26">
        <v>34504</v>
      </c>
    </row>
    <row r="12" spans="2:9" ht="12.75">
      <c r="B12" s="34" t="s">
        <v>452</v>
      </c>
      <c r="D12" s="27">
        <v>-14251</v>
      </c>
      <c r="E12" s="27">
        <v>-46</v>
      </c>
      <c r="F12" s="27">
        <v>-105</v>
      </c>
      <c r="G12" s="27">
        <v>-42</v>
      </c>
      <c r="I12" s="26">
        <v>-14444</v>
      </c>
    </row>
    <row r="13" spans="2:9" ht="12.75">
      <c r="B13" s="34" t="s">
        <v>426</v>
      </c>
      <c r="D13" s="27">
        <v>-8809</v>
      </c>
      <c r="I13" s="26">
        <v>-8809</v>
      </c>
    </row>
    <row r="14" spans="2:9" ht="12.75">
      <c r="B14" s="34" t="s">
        <v>455</v>
      </c>
      <c r="D14" s="27">
        <v>-3717</v>
      </c>
      <c r="G14" s="27">
        <v>-15</v>
      </c>
      <c r="I14" s="26">
        <v>-3732</v>
      </c>
    </row>
    <row r="15" spans="2:9" ht="12.75">
      <c r="B15" s="34" t="s">
        <v>456</v>
      </c>
      <c r="D15" s="27">
        <v>-1725</v>
      </c>
      <c r="G15" s="27">
        <v>-27</v>
      </c>
      <c r="I15" s="26">
        <v>-1752</v>
      </c>
    </row>
    <row r="16" spans="2:9" ht="12.75">
      <c r="B16" s="34" t="s">
        <v>427</v>
      </c>
      <c r="F16" s="27">
        <v>-105</v>
      </c>
      <c r="I16" s="26">
        <v>-105</v>
      </c>
    </row>
    <row r="17" spans="2:9" ht="12.75">
      <c r="B17" s="34" t="s">
        <v>428</v>
      </c>
      <c r="E17" s="27">
        <v>-46</v>
      </c>
      <c r="I17" s="26">
        <v>-46</v>
      </c>
    </row>
    <row r="18" spans="2:9" ht="12.75">
      <c r="B18" s="34" t="s">
        <v>453</v>
      </c>
      <c r="D18" s="27">
        <v>-393</v>
      </c>
      <c r="E18" s="27">
        <v>-19</v>
      </c>
      <c r="F18" s="27">
        <v>-56</v>
      </c>
      <c r="G18" s="27">
        <v>-106</v>
      </c>
      <c r="I18" s="26">
        <v>-574</v>
      </c>
    </row>
    <row r="19" spans="2:9" ht="12.75">
      <c r="B19" s="34" t="s">
        <v>451</v>
      </c>
      <c r="H19" s="27">
        <v>-152</v>
      </c>
      <c r="I19" s="26">
        <v>-152</v>
      </c>
    </row>
    <row r="20" spans="2:9" ht="12.75">
      <c r="B20" s="34" t="s">
        <v>425</v>
      </c>
      <c r="D20" s="27">
        <v>152</v>
      </c>
      <c r="I20" s="26">
        <v>152</v>
      </c>
    </row>
    <row r="21" spans="1:9" ht="12.75">
      <c r="A21" s="26" t="s">
        <v>120</v>
      </c>
      <c r="C21" s="27">
        <v>274</v>
      </c>
      <c r="D21" s="27">
        <v>37574</v>
      </c>
      <c r="E21" s="27">
        <v>129</v>
      </c>
      <c r="F21" s="27">
        <v>730</v>
      </c>
      <c r="G21" s="27">
        <v>672</v>
      </c>
      <c r="H21" s="27">
        <v>1563</v>
      </c>
      <c r="I21" s="27">
        <v>40942</v>
      </c>
    </row>
    <row r="22" spans="1:9" ht="12.75">
      <c r="A22" s="26" t="s">
        <v>121</v>
      </c>
      <c r="D22" s="27">
        <v>-554</v>
      </c>
      <c r="E22" s="27">
        <v>-128</v>
      </c>
      <c r="F22" s="27">
        <v>-680</v>
      </c>
      <c r="G22" s="27">
        <v>-490</v>
      </c>
      <c r="I22" s="27">
        <f>SUM(C22:H22)</f>
        <v>-1852</v>
      </c>
    </row>
    <row r="23" spans="1:9" ht="12.75">
      <c r="A23" s="26" t="s">
        <v>122</v>
      </c>
      <c r="C23" s="27">
        <v>274</v>
      </c>
      <c r="D23" s="27">
        <v>37020</v>
      </c>
      <c r="E23" s="27">
        <v>1</v>
      </c>
      <c r="F23" s="27">
        <v>50</v>
      </c>
      <c r="G23" s="27">
        <v>182</v>
      </c>
      <c r="H23" s="27">
        <v>1563</v>
      </c>
      <c r="I23" s="27">
        <v>39090</v>
      </c>
    </row>
    <row r="25" spans="1:10" ht="12.75">
      <c r="A25" s="63" t="s">
        <v>488</v>
      </c>
      <c r="B25" s="64"/>
      <c r="C25" s="65"/>
      <c r="D25" s="65">
        <v>2215</v>
      </c>
      <c r="E25" s="68"/>
      <c r="F25" s="65" t="s">
        <v>489</v>
      </c>
      <c r="G25" s="65"/>
      <c r="H25" s="65"/>
      <c r="I25" s="63"/>
      <c r="J25" s="30">
        <v>380</v>
      </c>
    </row>
    <row r="26" spans="1:4" ht="12.75" hidden="1">
      <c r="A26" s="26"/>
      <c r="B26" s="26" t="s">
        <v>34</v>
      </c>
      <c r="D26" s="27" t="s">
        <v>35</v>
      </c>
    </row>
    <row r="27" spans="1:10" ht="12.75">
      <c r="A27" s="26"/>
      <c r="B27" s="26" t="s">
        <v>217</v>
      </c>
      <c r="D27" s="27">
        <v>35</v>
      </c>
      <c r="F27" s="63"/>
      <c r="G27" s="63"/>
      <c r="H27" s="65"/>
      <c r="I27" s="65"/>
      <c r="J27" s="30"/>
    </row>
    <row r="28" spans="1:9" ht="12.75">
      <c r="A28" s="26"/>
      <c r="B28" s="26" t="s">
        <v>429</v>
      </c>
      <c r="D28" s="27">
        <v>900</v>
      </c>
      <c r="F28" s="63"/>
      <c r="G28" s="63"/>
      <c r="H28" s="65"/>
      <c r="I28" s="65"/>
    </row>
    <row r="29" spans="1:10" ht="12.75">
      <c r="A29" s="26"/>
      <c r="B29" s="26" t="s">
        <v>421</v>
      </c>
      <c r="D29" s="27">
        <v>250</v>
      </c>
      <c r="F29" s="63"/>
      <c r="G29" s="63"/>
      <c r="H29" s="65"/>
      <c r="I29" s="65"/>
      <c r="J29" s="30"/>
    </row>
    <row r="30" spans="1:9" ht="12.75">
      <c r="A30" s="26"/>
      <c r="B30" s="26" t="s">
        <v>424</v>
      </c>
      <c r="D30" s="27">
        <v>388</v>
      </c>
      <c r="F30" s="63"/>
      <c r="G30" s="63"/>
      <c r="H30" s="65"/>
      <c r="I30" s="65"/>
    </row>
    <row r="31" spans="1:9" ht="12.75">
      <c r="A31" s="26"/>
      <c r="B31" s="26" t="s">
        <v>218</v>
      </c>
      <c r="D31" s="27">
        <v>500</v>
      </c>
      <c r="F31" s="26"/>
      <c r="G31" s="26"/>
      <c r="I31" s="27"/>
    </row>
    <row r="32" spans="1:9" ht="12.75">
      <c r="A32" s="63"/>
      <c r="B32" s="67" t="s">
        <v>487</v>
      </c>
      <c r="C32" s="65"/>
      <c r="D32" s="68">
        <v>142</v>
      </c>
      <c r="E32" s="65"/>
      <c r="F32" s="26" t="s">
        <v>333</v>
      </c>
      <c r="G32" s="34"/>
      <c r="I32" s="27">
        <v>10</v>
      </c>
    </row>
    <row r="33" spans="1:9" ht="12.75">
      <c r="A33" s="63"/>
      <c r="B33" s="63" t="s">
        <v>337</v>
      </c>
      <c r="C33" s="65"/>
      <c r="D33" s="65"/>
      <c r="E33" s="65"/>
      <c r="F33" s="26"/>
      <c r="G33" s="34"/>
      <c r="I33" s="27"/>
    </row>
    <row r="35" spans="1:9" ht="12.75">
      <c r="A35" s="26"/>
      <c r="I35" s="27"/>
    </row>
    <row r="36" ht="12.75">
      <c r="I36" s="27"/>
    </row>
    <row r="38" spans="1:9" ht="12.75">
      <c r="A38" s="26"/>
      <c r="I38" s="27"/>
    </row>
    <row r="39" spans="1:9" ht="12.75">
      <c r="A39" s="26"/>
      <c r="I39" s="27"/>
    </row>
    <row r="40" spans="1:9" ht="12.75">
      <c r="A40" s="26"/>
      <c r="I40" s="27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29" sqref="C29"/>
    </sheetView>
  </sheetViews>
  <sheetFormatPr defaultColWidth="9.140625" defaultRowHeight="12.75"/>
  <cols>
    <col min="1" max="1" width="1.8515625" style="0" customWidth="1"/>
    <col min="2" max="2" width="52.8515625" style="0" customWidth="1"/>
    <col min="3" max="3" width="24.7109375" style="0" customWidth="1"/>
    <col min="4" max="4" width="17.28125" style="0" customWidth="1"/>
  </cols>
  <sheetData>
    <row r="1" ht="12.75">
      <c r="B1" s="30" t="s">
        <v>266</v>
      </c>
    </row>
    <row r="4" spans="1:9" ht="12.75">
      <c r="A4" s="28" t="s">
        <v>324</v>
      </c>
      <c r="B4" s="34"/>
      <c r="C4" s="27"/>
      <c r="D4" s="27"/>
      <c r="E4" s="27"/>
      <c r="F4" s="27"/>
      <c r="G4" s="27"/>
      <c r="H4" s="27"/>
      <c r="I4" s="26"/>
    </row>
    <row r="5" spans="1:9" ht="12.75">
      <c r="A5" s="26" t="s">
        <v>60</v>
      </c>
      <c r="B5" s="34"/>
      <c r="C5" s="27"/>
      <c r="D5" s="27"/>
      <c r="E5" s="27"/>
      <c r="F5" s="27"/>
      <c r="G5" s="27"/>
      <c r="H5" s="27"/>
      <c r="I5" s="26"/>
    </row>
    <row r="6" spans="1:9" ht="12.75">
      <c r="A6" s="26"/>
      <c r="B6" s="34"/>
      <c r="C6" s="27"/>
      <c r="D6" s="27"/>
      <c r="E6" s="27"/>
      <c r="F6" s="27"/>
      <c r="G6" s="27"/>
      <c r="H6" s="27"/>
      <c r="I6" s="26"/>
    </row>
    <row r="7" spans="1:9" ht="12.75">
      <c r="A7" s="26" t="s">
        <v>206</v>
      </c>
      <c r="B7" s="34"/>
      <c r="C7" s="27"/>
      <c r="D7" s="27"/>
      <c r="E7" s="27"/>
      <c r="F7" s="27"/>
      <c r="G7" s="27"/>
      <c r="H7" s="27"/>
      <c r="I7" s="26"/>
    </row>
    <row r="8" spans="1:9" ht="12.75">
      <c r="A8" s="26"/>
      <c r="B8" s="34"/>
      <c r="C8" s="27"/>
      <c r="D8" s="27"/>
      <c r="E8" s="27"/>
      <c r="F8" s="27"/>
      <c r="G8" s="27"/>
      <c r="H8" s="27"/>
      <c r="I8" s="26"/>
    </row>
    <row r="9" spans="1:9" ht="12.75">
      <c r="A9" s="26" t="s">
        <v>475</v>
      </c>
      <c r="B9" s="34"/>
      <c r="C9" s="27">
        <v>17</v>
      </c>
      <c r="D9" s="27"/>
      <c r="E9" s="27"/>
      <c r="F9" s="27"/>
      <c r="G9" s="27"/>
      <c r="H9" s="27"/>
      <c r="I9" s="27"/>
    </row>
    <row r="10" spans="1:9" ht="12.75">
      <c r="A10" s="26" t="s">
        <v>117</v>
      </c>
      <c r="B10" s="34"/>
      <c r="C10" s="27">
        <v>3</v>
      </c>
      <c r="D10" s="27"/>
      <c r="E10" s="27"/>
      <c r="F10" s="27"/>
      <c r="G10" s="27"/>
      <c r="H10" s="27"/>
      <c r="I10" s="27"/>
    </row>
    <row r="11" spans="1:9" ht="12.75">
      <c r="A11" s="26" t="s">
        <v>118</v>
      </c>
      <c r="B11" s="34"/>
      <c r="C11" s="27">
        <v>14</v>
      </c>
      <c r="D11" s="27"/>
      <c r="E11" s="27"/>
      <c r="F11" s="27"/>
      <c r="G11" s="27"/>
      <c r="H11" s="27"/>
      <c r="I11" s="27"/>
    </row>
    <row r="12" spans="1:9" ht="12.75">
      <c r="A12" s="34"/>
      <c r="B12" s="34"/>
      <c r="C12" s="27"/>
      <c r="D12" s="27"/>
      <c r="E12" s="27"/>
      <c r="F12" s="27"/>
      <c r="G12" s="27"/>
      <c r="H12" s="27"/>
      <c r="I12" s="26"/>
    </row>
    <row r="13" spans="1:9" ht="12.75">
      <c r="A13" s="34"/>
      <c r="B13" s="34" t="s">
        <v>476</v>
      </c>
      <c r="C13" s="27">
        <v>4</v>
      </c>
      <c r="D13" s="27"/>
      <c r="E13" s="27"/>
      <c r="F13" s="27"/>
      <c r="G13" s="27"/>
      <c r="H13" s="27"/>
      <c r="I13" s="27"/>
    </row>
    <row r="14" spans="2:9" ht="12.75">
      <c r="B14" s="1" t="s">
        <v>120</v>
      </c>
      <c r="C14" s="27">
        <v>17</v>
      </c>
      <c r="D14" s="27"/>
      <c r="E14" s="27"/>
      <c r="F14" s="27"/>
      <c r="G14" s="27"/>
      <c r="H14" s="27"/>
      <c r="I14" s="27"/>
    </row>
    <row r="15" spans="2:9" ht="12.75">
      <c r="B15" s="1" t="s">
        <v>122</v>
      </c>
      <c r="C15" s="27">
        <v>10</v>
      </c>
      <c r="D15" s="27"/>
      <c r="E15" s="27"/>
      <c r="F15" s="27"/>
      <c r="G15" s="27"/>
      <c r="H15" s="27"/>
      <c r="I15" s="27"/>
    </row>
    <row r="16" ht="12.75">
      <c r="B16" s="1"/>
    </row>
    <row r="18" ht="12.75">
      <c r="B18" s="30" t="s">
        <v>337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Katrin Paat</cp:lastModifiedBy>
  <cp:lastPrinted>2006-05-04T06:27:31Z</cp:lastPrinted>
  <dcterms:created xsi:type="dcterms:W3CDTF">2005-02-15T07:46:58Z</dcterms:created>
  <dcterms:modified xsi:type="dcterms:W3CDTF">2006-05-04T06:38:41Z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